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ba\Dropbox\Sensor Response Time Constant Testing\"/>
    </mc:Choice>
  </mc:AlternateContent>
  <xr:revisionPtr revIDLastSave="0" documentId="13_ncr:1_{1C0DECF6-B0C9-40B9-925E-94ADEF3A62B8}" xr6:coauthVersionLast="47" xr6:coauthVersionMax="47" xr10:uidLastSave="{00000000-0000-0000-0000-000000000000}"/>
  <bookViews>
    <workbookView xWindow="-120" yWindow="-120" windowWidth="29040" windowHeight="15990" xr2:uid="{D00189F6-E7F9-490D-8B54-6142BB4D6F5B}"/>
  </bookViews>
  <sheets>
    <sheet name="Sensor Time Constant Analysi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3" i="1" l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G289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H271" i="1" s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J235" i="1" s="1"/>
  <c r="D235" i="1"/>
  <c r="E234" i="1"/>
  <c r="D234" i="1"/>
  <c r="E233" i="1"/>
  <c r="D233" i="1"/>
  <c r="E232" i="1"/>
  <c r="D232" i="1"/>
  <c r="E231" i="1"/>
  <c r="D231" i="1"/>
  <c r="G230" i="1"/>
  <c r="E230" i="1"/>
  <c r="D230" i="1"/>
  <c r="E229" i="1"/>
  <c r="D229" i="1"/>
  <c r="E228" i="1"/>
  <c r="D228" i="1"/>
  <c r="E227" i="1"/>
  <c r="D227" i="1"/>
  <c r="E226" i="1"/>
  <c r="D226" i="1"/>
  <c r="I225" i="1"/>
  <c r="E225" i="1"/>
  <c r="D225" i="1"/>
  <c r="E224" i="1"/>
  <c r="D224" i="1"/>
  <c r="E223" i="1"/>
  <c r="D223" i="1"/>
  <c r="E222" i="1"/>
  <c r="D222" i="1"/>
  <c r="E221" i="1"/>
  <c r="D221" i="1"/>
  <c r="I220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H211" i="1"/>
  <c r="E211" i="1"/>
  <c r="D211" i="1"/>
  <c r="E210" i="1"/>
  <c r="D210" i="1"/>
  <c r="E209" i="1"/>
  <c r="D209" i="1"/>
  <c r="E208" i="1"/>
  <c r="D208" i="1"/>
  <c r="H207" i="1"/>
  <c r="E207" i="1"/>
  <c r="D207" i="1"/>
  <c r="E206" i="1"/>
  <c r="D206" i="1"/>
  <c r="E205" i="1"/>
  <c r="D205" i="1"/>
  <c r="J204" i="1"/>
  <c r="E204" i="1"/>
  <c r="D204" i="1"/>
  <c r="F203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K195" i="1" s="1"/>
  <c r="D195" i="1"/>
  <c r="E194" i="1"/>
  <c r="D194" i="1"/>
  <c r="E193" i="1"/>
  <c r="D193" i="1"/>
  <c r="K192" i="1"/>
  <c r="E192" i="1"/>
  <c r="D192" i="1"/>
  <c r="H191" i="1"/>
  <c r="E191" i="1"/>
  <c r="D191" i="1"/>
  <c r="E190" i="1"/>
  <c r="D190" i="1"/>
  <c r="G189" i="1"/>
  <c r="E189" i="1"/>
  <c r="D189" i="1"/>
  <c r="H188" i="1"/>
  <c r="E188" i="1"/>
  <c r="D188" i="1"/>
  <c r="E187" i="1"/>
  <c r="D187" i="1"/>
  <c r="H186" i="1"/>
  <c r="E186" i="1"/>
  <c r="J186" i="1" s="1"/>
  <c r="D186" i="1"/>
  <c r="E185" i="1"/>
  <c r="D185" i="1"/>
  <c r="E184" i="1"/>
  <c r="D184" i="1"/>
  <c r="E183" i="1"/>
  <c r="D183" i="1"/>
  <c r="K182" i="1"/>
  <c r="E182" i="1"/>
  <c r="D182" i="1"/>
  <c r="E181" i="1"/>
  <c r="D181" i="1"/>
  <c r="E180" i="1"/>
  <c r="D180" i="1"/>
  <c r="I179" i="1"/>
  <c r="E179" i="1"/>
  <c r="D179" i="1"/>
  <c r="E178" i="1"/>
  <c r="D178" i="1"/>
  <c r="E177" i="1"/>
  <c r="J177" i="1" s="1"/>
  <c r="D177" i="1"/>
  <c r="I176" i="1"/>
  <c r="E176" i="1"/>
  <c r="D176" i="1"/>
  <c r="E175" i="1"/>
  <c r="D175" i="1"/>
  <c r="E174" i="1"/>
  <c r="G174" i="1" s="1"/>
  <c r="D174" i="1"/>
  <c r="E173" i="1"/>
  <c r="D173" i="1"/>
  <c r="E172" i="1"/>
  <c r="D172" i="1"/>
  <c r="E171" i="1"/>
  <c r="D171" i="1"/>
  <c r="F170" i="1"/>
  <c r="E170" i="1"/>
  <c r="D170" i="1"/>
  <c r="K169" i="1"/>
  <c r="E169" i="1"/>
  <c r="D169" i="1"/>
  <c r="G168" i="1"/>
  <c r="E168" i="1"/>
  <c r="D168" i="1"/>
  <c r="H167" i="1"/>
  <c r="E167" i="1"/>
  <c r="D167" i="1"/>
  <c r="E166" i="1"/>
  <c r="D166" i="1"/>
  <c r="E165" i="1"/>
  <c r="G165" i="1" s="1"/>
  <c r="D165" i="1"/>
  <c r="E164" i="1"/>
  <c r="D164" i="1"/>
  <c r="I163" i="1"/>
  <c r="E163" i="1"/>
  <c r="D163" i="1"/>
  <c r="E162" i="1"/>
  <c r="D162" i="1"/>
  <c r="F161" i="1"/>
  <c r="E161" i="1"/>
  <c r="D161" i="1"/>
  <c r="K160" i="1"/>
  <c r="E160" i="1"/>
  <c r="D160" i="1"/>
  <c r="G159" i="1"/>
  <c r="E159" i="1"/>
  <c r="D159" i="1"/>
  <c r="H158" i="1"/>
  <c r="E158" i="1"/>
  <c r="D158" i="1"/>
  <c r="E157" i="1"/>
  <c r="D157" i="1"/>
  <c r="E156" i="1"/>
  <c r="D156" i="1"/>
  <c r="E155" i="1"/>
  <c r="D155" i="1"/>
  <c r="E154" i="1"/>
  <c r="F154" i="1" s="1"/>
  <c r="D154" i="1"/>
  <c r="E153" i="1"/>
  <c r="D153" i="1"/>
  <c r="H152" i="1"/>
  <c r="E152" i="1"/>
  <c r="D152" i="1"/>
  <c r="E151" i="1"/>
  <c r="D151" i="1"/>
  <c r="G150" i="1"/>
  <c r="E150" i="1"/>
  <c r="D150" i="1"/>
  <c r="J149" i="1"/>
  <c r="E149" i="1"/>
  <c r="D149" i="1"/>
  <c r="F148" i="1"/>
  <c r="E148" i="1"/>
  <c r="D148" i="1"/>
  <c r="J147" i="1"/>
  <c r="E147" i="1"/>
  <c r="D147" i="1"/>
  <c r="H146" i="1"/>
  <c r="F146" i="1"/>
  <c r="E146" i="1"/>
  <c r="D146" i="1"/>
  <c r="K145" i="1"/>
  <c r="E145" i="1"/>
  <c r="D145" i="1"/>
  <c r="G144" i="1"/>
  <c r="E144" i="1"/>
  <c r="D144" i="1"/>
  <c r="J143" i="1"/>
  <c r="E143" i="1"/>
  <c r="D143" i="1"/>
  <c r="H142" i="1"/>
  <c r="E142" i="1"/>
  <c r="D142" i="1"/>
  <c r="E141" i="1"/>
  <c r="D141" i="1"/>
  <c r="H140" i="1"/>
  <c r="E140" i="1"/>
  <c r="K140" i="1" s="1"/>
  <c r="D140" i="1"/>
  <c r="E139" i="1"/>
  <c r="D139" i="1"/>
  <c r="E138" i="1"/>
  <c r="D138" i="1"/>
  <c r="E137" i="1"/>
  <c r="D137" i="1"/>
  <c r="K136" i="1"/>
  <c r="H136" i="1"/>
  <c r="F136" i="1"/>
  <c r="E136" i="1"/>
  <c r="I136" i="1" s="1"/>
  <c r="D136" i="1"/>
  <c r="E135" i="1"/>
  <c r="D135" i="1"/>
  <c r="J134" i="1"/>
  <c r="H134" i="1"/>
  <c r="G134" i="1"/>
  <c r="E134" i="1"/>
  <c r="D134" i="1"/>
  <c r="E133" i="1"/>
  <c r="D133" i="1"/>
  <c r="H132" i="1"/>
  <c r="E132" i="1"/>
  <c r="K132" i="1" s="1"/>
  <c r="D132" i="1"/>
  <c r="G131" i="1"/>
  <c r="E131" i="1"/>
  <c r="K131" i="1" s="1"/>
  <c r="D131" i="1"/>
  <c r="I130" i="1"/>
  <c r="E130" i="1"/>
  <c r="D130" i="1"/>
  <c r="E129" i="1"/>
  <c r="J129" i="1" s="1"/>
  <c r="D129" i="1"/>
  <c r="I128" i="1"/>
  <c r="E128" i="1"/>
  <c r="D128" i="1"/>
  <c r="F127" i="1"/>
  <c r="E127" i="1"/>
  <c r="D127" i="1"/>
  <c r="K126" i="1"/>
  <c r="E126" i="1"/>
  <c r="D126" i="1"/>
  <c r="G125" i="1"/>
  <c r="E125" i="1"/>
  <c r="D125" i="1"/>
  <c r="E124" i="1"/>
  <c r="D124" i="1"/>
  <c r="K123" i="1"/>
  <c r="H123" i="1"/>
  <c r="E123" i="1"/>
  <c r="D123" i="1"/>
  <c r="E122" i="1"/>
  <c r="D122" i="1"/>
  <c r="E121" i="1"/>
  <c r="F121" i="1" s="1"/>
  <c r="D121" i="1"/>
  <c r="E120" i="1"/>
  <c r="D120" i="1"/>
  <c r="I119" i="1"/>
  <c r="G119" i="1"/>
  <c r="F119" i="1"/>
  <c r="E119" i="1"/>
  <c r="D119" i="1"/>
  <c r="E118" i="1"/>
  <c r="D118" i="1"/>
  <c r="K117" i="1"/>
  <c r="H117" i="1"/>
  <c r="G117" i="1"/>
  <c r="E117" i="1"/>
  <c r="J117" i="1" s="1"/>
  <c r="D117" i="1"/>
  <c r="E116" i="1"/>
  <c r="D116" i="1"/>
  <c r="H115" i="1"/>
  <c r="E115" i="1"/>
  <c r="K115" i="1" s="1"/>
  <c r="D115" i="1"/>
  <c r="G114" i="1"/>
  <c r="E114" i="1"/>
  <c r="D114" i="1"/>
  <c r="H113" i="1"/>
  <c r="E113" i="1"/>
  <c r="D113" i="1"/>
  <c r="E112" i="1"/>
  <c r="H112" i="1" s="1"/>
  <c r="D112" i="1"/>
  <c r="J111" i="1"/>
  <c r="E111" i="1"/>
  <c r="D111" i="1"/>
  <c r="H110" i="1"/>
  <c r="F110" i="1"/>
  <c r="E110" i="1"/>
  <c r="D110" i="1"/>
  <c r="K109" i="1"/>
  <c r="E109" i="1"/>
  <c r="D109" i="1"/>
  <c r="H108" i="1"/>
  <c r="G108" i="1"/>
  <c r="E108" i="1"/>
  <c r="D108" i="1"/>
  <c r="J107" i="1"/>
  <c r="E107" i="1"/>
  <c r="D107" i="1"/>
  <c r="K106" i="1"/>
  <c r="H106" i="1"/>
  <c r="E106" i="1"/>
  <c r="D106" i="1"/>
  <c r="E105" i="1"/>
  <c r="D105" i="1"/>
  <c r="H104" i="1"/>
  <c r="E104" i="1"/>
  <c r="K104" i="1" s="1"/>
  <c r="D104" i="1"/>
  <c r="E103" i="1"/>
  <c r="D103" i="1"/>
  <c r="E102" i="1"/>
  <c r="D102" i="1"/>
  <c r="E101" i="1"/>
  <c r="K101" i="1" s="1"/>
  <c r="D101" i="1"/>
  <c r="K100" i="1"/>
  <c r="H100" i="1"/>
  <c r="F100" i="1"/>
  <c r="E100" i="1"/>
  <c r="I100" i="1" s="1"/>
  <c r="D100" i="1"/>
  <c r="E99" i="1"/>
  <c r="D99" i="1"/>
  <c r="J98" i="1"/>
  <c r="H98" i="1"/>
  <c r="G98" i="1"/>
  <c r="E98" i="1"/>
  <c r="D98" i="1"/>
  <c r="E97" i="1"/>
  <c r="D97" i="1"/>
  <c r="L96" i="1"/>
  <c r="I96" i="1"/>
  <c r="E96" i="1"/>
  <c r="D96" i="1"/>
  <c r="H95" i="1"/>
  <c r="E95" i="1"/>
  <c r="D95" i="1"/>
  <c r="E94" i="1"/>
  <c r="K94" i="1" s="1"/>
  <c r="D94" i="1"/>
  <c r="K93" i="1"/>
  <c r="H93" i="1"/>
  <c r="G93" i="1"/>
  <c r="E93" i="1"/>
  <c r="I93" i="1" s="1"/>
  <c r="D93" i="1"/>
  <c r="E92" i="1"/>
  <c r="F92" i="1" s="1"/>
  <c r="D92" i="1"/>
  <c r="J91" i="1"/>
  <c r="E91" i="1"/>
  <c r="I91" i="1" s="1"/>
  <c r="D91" i="1"/>
  <c r="E90" i="1"/>
  <c r="J90" i="1" s="1"/>
  <c r="D90" i="1"/>
  <c r="E89" i="1"/>
  <c r="D89" i="1"/>
  <c r="K88" i="1"/>
  <c r="H88" i="1"/>
  <c r="E88" i="1"/>
  <c r="F88" i="1" s="1"/>
  <c r="D88" i="1"/>
  <c r="H87" i="1"/>
  <c r="G87" i="1"/>
  <c r="F87" i="1"/>
  <c r="E87" i="1"/>
  <c r="D87" i="1"/>
  <c r="K86" i="1"/>
  <c r="E86" i="1"/>
  <c r="D86" i="1"/>
  <c r="K85" i="1"/>
  <c r="I85" i="1"/>
  <c r="G85" i="1"/>
  <c r="F85" i="1"/>
  <c r="E85" i="1"/>
  <c r="H85" i="1" s="1"/>
  <c r="D85" i="1"/>
  <c r="E84" i="1"/>
  <c r="K84" i="1" s="1"/>
  <c r="D84" i="1"/>
  <c r="J83" i="1"/>
  <c r="E83" i="1"/>
  <c r="H83" i="1" s="1"/>
  <c r="D83" i="1"/>
  <c r="L82" i="1"/>
  <c r="J82" i="1"/>
  <c r="H82" i="1"/>
  <c r="G82" i="1"/>
  <c r="E82" i="1"/>
  <c r="I82" i="1" s="1"/>
  <c r="D82" i="1"/>
  <c r="H81" i="1"/>
  <c r="G81" i="1"/>
  <c r="F81" i="1"/>
  <c r="E81" i="1"/>
  <c r="K81" i="1" s="1"/>
  <c r="D81" i="1"/>
  <c r="K80" i="1"/>
  <c r="E80" i="1"/>
  <c r="J80" i="1" s="1"/>
  <c r="D80" i="1"/>
  <c r="J79" i="1"/>
  <c r="H79" i="1"/>
  <c r="G79" i="1"/>
  <c r="E79" i="1"/>
  <c r="I79" i="1" s="1"/>
  <c r="D79" i="1"/>
  <c r="H78" i="1"/>
  <c r="G78" i="1"/>
  <c r="F78" i="1"/>
  <c r="E78" i="1"/>
  <c r="K78" i="1" s="1"/>
  <c r="D78" i="1"/>
  <c r="K77" i="1"/>
  <c r="E77" i="1"/>
  <c r="J77" i="1" s="1"/>
  <c r="D77" i="1"/>
  <c r="J76" i="1"/>
  <c r="H76" i="1"/>
  <c r="G76" i="1"/>
  <c r="E76" i="1"/>
  <c r="I76" i="1" s="1"/>
  <c r="D76" i="1"/>
  <c r="H75" i="1"/>
  <c r="G75" i="1"/>
  <c r="F75" i="1"/>
  <c r="E75" i="1"/>
  <c r="K75" i="1" s="1"/>
  <c r="D75" i="1"/>
  <c r="K74" i="1"/>
  <c r="E74" i="1"/>
  <c r="J74" i="1" s="1"/>
  <c r="D74" i="1"/>
  <c r="J73" i="1"/>
  <c r="H73" i="1"/>
  <c r="G73" i="1"/>
  <c r="E73" i="1"/>
  <c r="I73" i="1" s="1"/>
  <c r="D73" i="1"/>
  <c r="H72" i="1"/>
  <c r="G72" i="1"/>
  <c r="F72" i="1"/>
  <c r="E72" i="1"/>
  <c r="K72" i="1" s="1"/>
  <c r="D72" i="1"/>
  <c r="K71" i="1"/>
  <c r="E71" i="1"/>
  <c r="J71" i="1" s="1"/>
  <c r="D71" i="1"/>
  <c r="J70" i="1"/>
  <c r="H70" i="1"/>
  <c r="G70" i="1"/>
  <c r="E70" i="1"/>
  <c r="I70" i="1" s="1"/>
  <c r="D70" i="1"/>
  <c r="L69" i="1"/>
  <c r="I69" i="1"/>
  <c r="G69" i="1"/>
  <c r="E69" i="1"/>
  <c r="K69" i="1" s="1"/>
  <c r="D69" i="1"/>
  <c r="E68" i="1"/>
  <c r="K68" i="1" s="1"/>
  <c r="D68" i="1"/>
  <c r="K67" i="1"/>
  <c r="H67" i="1"/>
  <c r="E67" i="1"/>
  <c r="G67" i="1" s="1"/>
  <c r="D67" i="1"/>
  <c r="G66" i="1"/>
  <c r="E66" i="1"/>
  <c r="K66" i="1" s="1"/>
  <c r="D66" i="1"/>
  <c r="E65" i="1"/>
  <c r="K65" i="1" s="1"/>
  <c r="D65" i="1"/>
  <c r="K64" i="1"/>
  <c r="H64" i="1"/>
  <c r="E64" i="1"/>
  <c r="G64" i="1" s="1"/>
  <c r="D64" i="1"/>
  <c r="G63" i="1"/>
  <c r="E63" i="1"/>
  <c r="K63" i="1" s="1"/>
  <c r="D63" i="1"/>
  <c r="E62" i="1"/>
  <c r="K62" i="1" s="1"/>
  <c r="D62" i="1"/>
  <c r="K61" i="1"/>
  <c r="H61" i="1"/>
  <c r="E61" i="1"/>
  <c r="G61" i="1" s="1"/>
  <c r="D61" i="1"/>
  <c r="G60" i="1"/>
  <c r="E60" i="1"/>
  <c r="K60" i="1" s="1"/>
  <c r="D60" i="1"/>
  <c r="E59" i="1"/>
  <c r="K59" i="1" s="1"/>
  <c r="D59" i="1"/>
  <c r="L58" i="1"/>
  <c r="I58" i="1"/>
  <c r="E58" i="1"/>
  <c r="G58" i="1" s="1"/>
  <c r="D58" i="1"/>
  <c r="E57" i="1"/>
  <c r="H57" i="1" s="1"/>
  <c r="D57" i="1"/>
  <c r="E56" i="1"/>
  <c r="K56" i="1" s="1"/>
  <c r="D56" i="1"/>
  <c r="I55" i="1"/>
  <c r="H55" i="1"/>
  <c r="E55" i="1"/>
  <c r="G55" i="1" s="1"/>
  <c r="D55" i="1"/>
  <c r="E54" i="1"/>
  <c r="J54" i="1" s="1"/>
  <c r="D54" i="1"/>
  <c r="F53" i="1"/>
  <c r="E53" i="1"/>
  <c r="K250" i="1" s="1"/>
  <c r="D53" i="1"/>
  <c r="H52" i="1"/>
  <c r="E52" i="1"/>
  <c r="F52" i="1" s="1"/>
  <c r="D52" i="1"/>
  <c r="H51" i="1"/>
  <c r="G51" i="1"/>
  <c r="F51" i="1"/>
  <c r="E51" i="1"/>
  <c r="D51" i="1"/>
  <c r="J50" i="1"/>
  <c r="E50" i="1"/>
  <c r="H50" i="1" s="1"/>
  <c r="D50" i="1"/>
  <c r="E49" i="1"/>
  <c r="H49" i="1" s="1"/>
  <c r="D49" i="1"/>
  <c r="E48" i="1"/>
  <c r="J48" i="1" s="1"/>
  <c r="D48" i="1"/>
  <c r="J47" i="1"/>
  <c r="H47" i="1"/>
  <c r="G47" i="1"/>
  <c r="E47" i="1"/>
  <c r="D47" i="1"/>
  <c r="E46" i="1"/>
  <c r="J46" i="1" s="1"/>
  <c r="D46" i="1"/>
  <c r="I45" i="1"/>
  <c r="H45" i="1"/>
  <c r="E45" i="1"/>
  <c r="G45" i="1" s="1"/>
  <c r="D45" i="1"/>
  <c r="L44" i="1"/>
  <c r="E44" i="1"/>
  <c r="H44" i="1" s="1"/>
  <c r="D44" i="1"/>
  <c r="E43" i="1"/>
  <c r="J194" i="1" s="1"/>
  <c r="D43" i="1"/>
  <c r="I42" i="1"/>
  <c r="G42" i="1"/>
  <c r="F42" i="1"/>
  <c r="E42" i="1"/>
  <c r="H42" i="1" s="1"/>
  <c r="D42" i="1"/>
  <c r="E41" i="1"/>
  <c r="I41" i="1" s="1"/>
  <c r="D41" i="1"/>
  <c r="I40" i="1"/>
  <c r="G40" i="1"/>
  <c r="F40" i="1"/>
  <c r="E40" i="1"/>
  <c r="H40" i="1" s="1"/>
  <c r="D40" i="1"/>
  <c r="E39" i="1"/>
  <c r="I39" i="1" s="1"/>
  <c r="D39" i="1"/>
  <c r="I38" i="1"/>
  <c r="G38" i="1"/>
  <c r="F38" i="1"/>
  <c r="E38" i="1"/>
  <c r="H38" i="1" s="1"/>
  <c r="D38" i="1"/>
  <c r="E37" i="1"/>
  <c r="I37" i="1" s="1"/>
  <c r="D37" i="1"/>
  <c r="I36" i="1"/>
  <c r="G36" i="1"/>
  <c r="F36" i="1"/>
  <c r="E36" i="1"/>
  <c r="H36" i="1" s="1"/>
  <c r="D36" i="1"/>
  <c r="E35" i="1"/>
  <c r="I35" i="1" s="1"/>
  <c r="D35" i="1"/>
  <c r="I34" i="1"/>
  <c r="G34" i="1"/>
  <c r="F34" i="1"/>
  <c r="E34" i="1"/>
  <c r="H34" i="1" s="1"/>
  <c r="D34" i="1"/>
  <c r="E33" i="1"/>
  <c r="I232" i="1" s="1"/>
  <c r="D33" i="1"/>
  <c r="E32" i="1"/>
  <c r="H32" i="1" s="1"/>
  <c r="D32" i="1"/>
  <c r="L31" i="1"/>
  <c r="E31" i="1"/>
  <c r="H31" i="1" s="1"/>
  <c r="D31" i="1"/>
  <c r="G30" i="1"/>
  <c r="E30" i="1"/>
  <c r="H30" i="1" s="1"/>
  <c r="D30" i="1"/>
  <c r="H29" i="1"/>
  <c r="E29" i="1"/>
  <c r="D29" i="1"/>
  <c r="E28" i="1"/>
  <c r="H28" i="1" s="1"/>
  <c r="D28" i="1"/>
  <c r="H27" i="1"/>
  <c r="G27" i="1"/>
  <c r="E27" i="1"/>
  <c r="D27" i="1"/>
  <c r="E26" i="1"/>
  <c r="H26" i="1" s="1"/>
  <c r="D26" i="1"/>
  <c r="E25" i="1"/>
  <c r="H25" i="1" s="1"/>
  <c r="D25" i="1"/>
  <c r="E24" i="1"/>
  <c r="H24" i="1" s="1"/>
  <c r="D24" i="1"/>
  <c r="H23" i="1"/>
  <c r="G23" i="1"/>
  <c r="F23" i="1"/>
  <c r="E23" i="1"/>
  <c r="H230" i="1" s="1"/>
  <c r="D23" i="1"/>
  <c r="G22" i="1"/>
  <c r="E22" i="1"/>
  <c r="D22" i="1"/>
  <c r="E21" i="1"/>
  <c r="G21" i="1" s="1"/>
  <c r="D21" i="1"/>
  <c r="G20" i="1"/>
  <c r="F20" i="1"/>
  <c r="E20" i="1"/>
  <c r="D20" i="1"/>
  <c r="G19" i="1"/>
  <c r="E19" i="1"/>
  <c r="D19" i="1"/>
  <c r="E18" i="1"/>
  <c r="G18" i="1" s="1"/>
  <c r="D18" i="1"/>
  <c r="G17" i="1"/>
  <c r="F17" i="1"/>
  <c r="E17" i="1"/>
  <c r="D17" i="1"/>
  <c r="G16" i="1"/>
  <c r="E16" i="1"/>
  <c r="D16" i="1"/>
  <c r="E15" i="1"/>
  <c r="G15" i="1" s="1"/>
  <c r="D15" i="1"/>
  <c r="G14" i="1"/>
  <c r="F14" i="1"/>
  <c r="E14" i="1"/>
  <c r="D14" i="1"/>
  <c r="G13" i="1"/>
  <c r="E13" i="1"/>
  <c r="G171" i="1" s="1"/>
  <c r="D13" i="1"/>
  <c r="E12" i="1"/>
  <c r="F12" i="1" s="1"/>
  <c r="D12" i="1"/>
  <c r="F11" i="1"/>
  <c r="E11" i="1"/>
  <c r="D11" i="1"/>
  <c r="E10" i="1"/>
  <c r="F10" i="1" s="1"/>
  <c r="D10" i="1"/>
  <c r="E9" i="1"/>
  <c r="D9" i="1"/>
  <c r="E8" i="1"/>
  <c r="F8" i="1" s="1"/>
  <c r="D8" i="1"/>
  <c r="F7" i="1"/>
  <c r="E7" i="1"/>
  <c r="D7" i="1"/>
  <c r="E6" i="1"/>
  <c r="F6" i="1" s="1"/>
  <c r="D6" i="1"/>
  <c r="E5" i="1"/>
  <c r="D5" i="1"/>
  <c r="E4" i="1"/>
  <c r="F4" i="1" s="1"/>
  <c r="D4" i="1"/>
  <c r="F3" i="1"/>
  <c r="E3" i="1"/>
  <c r="F152" i="1" s="1"/>
  <c r="D3" i="1"/>
  <c r="E2" i="1"/>
  <c r="I102" i="1" l="1"/>
  <c r="F102" i="1"/>
  <c r="I138" i="1"/>
  <c r="F138" i="1"/>
  <c r="K156" i="1"/>
  <c r="I156" i="1"/>
  <c r="H156" i="1"/>
  <c r="F156" i="1"/>
  <c r="J163" i="1"/>
  <c r="G163" i="1"/>
  <c r="J172" i="1"/>
  <c r="G172" i="1"/>
  <c r="I185" i="1"/>
  <c r="J185" i="1"/>
  <c r="H185" i="1"/>
  <c r="G185" i="1"/>
  <c r="F185" i="1"/>
  <c r="I52" i="1"/>
  <c r="J55" i="1"/>
  <c r="F57" i="1"/>
  <c r="I61" i="1"/>
  <c r="I64" i="1"/>
  <c r="I67" i="1"/>
  <c r="K83" i="1"/>
  <c r="I88" i="1"/>
  <c r="F90" i="1"/>
  <c r="K91" i="1"/>
  <c r="F95" i="1"/>
  <c r="K96" i="1"/>
  <c r="G102" i="1"/>
  <c r="F104" i="1"/>
  <c r="J106" i="1"/>
  <c r="G106" i="1"/>
  <c r="K111" i="1"/>
  <c r="I113" i="1"/>
  <c r="I115" i="1"/>
  <c r="I123" i="1"/>
  <c r="F123" i="1"/>
  <c r="K125" i="1"/>
  <c r="J128" i="1"/>
  <c r="K130" i="1"/>
  <c r="J132" i="1"/>
  <c r="G138" i="1"/>
  <c r="F140" i="1"/>
  <c r="J142" i="1"/>
  <c r="G142" i="1"/>
  <c r="K152" i="1"/>
  <c r="G156" i="1"/>
  <c r="I158" i="1"/>
  <c r="F163" i="1"/>
  <c r="I167" i="1"/>
  <c r="F172" i="1"/>
  <c r="J176" i="1"/>
  <c r="F179" i="1"/>
  <c r="K185" i="1"/>
  <c r="G195" i="1"/>
  <c r="J199" i="1"/>
  <c r="I207" i="1"/>
  <c r="I211" i="1"/>
  <c r="J216" i="1"/>
  <c r="G216" i="1"/>
  <c r="F216" i="1"/>
  <c r="K216" i="1"/>
  <c r="I216" i="1"/>
  <c r="H216" i="1"/>
  <c r="K225" i="1"/>
  <c r="F235" i="1"/>
  <c r="G240" i="1"/>
  <c r="I250" i="1"/>
  <c r="G293" i="1"/>
  <c r="J121" i="1"/>
  <c r="G121" i="1"/>
  <c r="J154" i="1"/>
  <c r="G154" i="1"/>
  <c r="K165" i="1"/>
  <c r="I165" i="1"/>
  <c r="H165" i="1"/>
  <c r="F165" i="1"/>
  <c r="K174" i="1"/>
  <c r="I174" i="1"/>
  <c r="H174" i="1"/>
  <c r="F174" i="1"/>
  <c r="J271" i="1"/>
  <c r="K271" i="1"/>
  <c r="I271" i="1"/>
  <c r="G271" i="1"/>
  <c r="F271" i="1"/>
  <c r="F25" i="1"/>
  <c r="F32" i="1"/>
  <c r="F44" i="1"/>
  <c r="J45" i="1"/>
  <c r="F49" i="1"/>
  <c r="F54" i="1"/>
  <c r="J58" i="1"/>
  <c r="H357" i="1"/>
  <c r="H352" i="1"/>
  <c r="H347" i="1"/>
  <c r="H297" i="1"/>
  <c r="H293" i="1"/>
  <c r="H260" i="1"/>
  <c r="H258" i="1"/>
  <c r="H249" i="1"/>
  <c r="H240" i="1"/>
  <c r="H337" i="1"/>
  <c r="H325" i="1"/>
  <c r="H313" i="1"/>
  <c r="H354" i="1"/>
  <c r="H344" i="1"/>
  <c r="H332" i="1"/>
  <c r="H320" i="1"/>
  <c r="H308" i="1"/>
  <c r="H299" i="1"/>
  <c r="H288" i="1"/>
  <c r="H286" i="1"/>
  <c r="H284" i="1"/>
  <c r="H267" i="1"/>
  <c r="H359" i="1"/>
  <c r="H351" i="1"/>
  <c r="H334" i="1"/>
  <c r="H322" i="1"/>
  <c r="H310" i="1"/>
  <c r="H341" i="1"/>
  <c r="H329" i="1"/>
  <c r="H317" i="1"/>
  <c r="H305" i="1"/>
  <c r="H292" i="1"/>
  <c r="H290" i="1"/>
  <c r="H263" i="1"/>
  <c r="H356" i="1"/>
  <c r="H348" i="1"/>
  <c r="H279" i="1"/>
  <c r="H277" i="1"/>
  <c r="H275" i="1"/>
  <c r="H259" i="1"/>
  <c r="H343" i="1"/>
  <c r="H331" i="1"/>
  <c r="H319" i="1"/>
  <c r="H307" i="1"/>
  <c r="H300" i="1"/>
  <c r="H296" i="1"/>
  <c r="H353" i="1"/>
  <c r="H345" i="1"/>
  <c r="H338" i="1"/>
  <c r="H326" i="1"/>
  <c r="H314" i="1"/>
  <c r="H281" i="1"/>
  <c r="H302" i="1"/>
  <c r="H264" i="1"/>
  <c r="H232" i="1"/>
  <c r="H225" i="1"/>
  <c r="H220" i="1"/>
  <c r="H328" i="1"/>
  <c r="H280" i="1"/>
  <c r="H247" i="1"/>
  <c r="H227" i="1"/>
  <c r="H215" i="1"/>
  <c r="H200" i="1"/>
  <c r="H189" i="1"/>
  <c r="H182" i="1"/>
  <c r="H342" i="1"/>
  <c r="H318" i="1"/>
  <c r="H304" i="1"/>
  <c r="H323" i="1"/>
  <c r="H291" i="1"/>
  <c r="H287" i="1"/>
  <c r="H273" i="1"/>
  <c r="H252" i="1"/>
  <c r="H239" i="1"/>
  <c r="H234" i="1"/>
  <c r="H229" i="1"/>
  <c r="H222" i="1"/>
  <c r="H217" i="1"/>
  <c r="H206" i="1"/>
  <c r="H196" i="1"/>
  <c r="H208" i="1"/>
  <c r="H269" i="1"/>
  <c r="H266" i="1"/>
  <c r="H257" i="1"/>
  <c r="H254" i="1"/>
  <c r="H190" i="1"/>
  <c r="H360" i="1"/>
  <c r="H355" i="1"/>
  <c r="H282" i="1"/>
  <c r="H226" i="1"/>
  <c r="H214" i="1"/>
  <c r="H350" i="1"/>
  <c r="H340" i="1"/>
  <c r="H316" i="1"/>
  <c r="H272" i="1"/>
  <c r="H330" i="1"/>
  <c r="H262" i="1"/>
  <c r="H199" i="1"/>
  <c r="H181" i="1"/>
  <c r="H335" i="1"/>
  <c r="H311" i="1"/>
  <c r="H278" i="1"/>
  <c r="H248" i="1"/>
  <c r="H245" i="1"/>
  <c r="H235" i="1"/>
  <c r="H223" i="1"/>
  <c r="H205" i="1"/>
  <c r="G25" i="1"/>
  <c r="F30" i="1"/>
  <c r="G32" i="1"/>
  <c r="G44" i="1"/>
  <c r="I47" i="1"/>
  <c r="G49" i="1"/>
  <c r="J52" i="1"/>
  <c r="G54" i="1"/>
  <c r="K55" i="1"/>
  <c r="G57" i="1"/>
  <c r="K58" i="1"/>
  <c r="F60" i="1"/>
  <c r="J61" i="1"/>
  <c r="F63" i="1"/>
  <c r="J64" i="1"/>
  <c r="F66" i="1"/>
  <c r="J67" i="1"/>
  <c r="F69" i="1"/>
  <c r="J87" i="1"/>
  <c r="J88" i="1"/>
  <c r="G90" i="1"/>
  <c r="G95" i="1"/>
  <c r="I98" i="1"/>
  <c r="H102" i="1"/>
  <c r="G104" i="1"/>
  <c r="F106" i="1"/>
  <c r="I108" i="1"/>
  <c r="F108" i="1"/>
  <c r="K110" i="1"/>
  <c r="J113" i="1"/>
  <c r="H119" i="1"/>
  <c r="H121" i="1"/>
  <c r="G123" i="1"/>
  <c r="F125" i="1"/>
  <c r="J127" i="1"/>
  <c r="G127" i="1"/>
  <c r="I134" i="1"/>
  <c r="H138" i="1"/>
  <c r="G140" i="1"/>
  <c r="F142" i="1"/>
  <c r="I144" i="1"/>
  <c r="F144" i="1"/>
  <c r="K146" i="1"/>
  <c r="J148" i="1"/>
  <c r="G148" i="1"/>
  <c r="K150" i="1"/>
  <c r="I150" i="1"/>
  <c r="F150" i="1"/>
  <c r="H154" i="1"/>
  <c r="J156" i="1"/>
  <c r="J158" i="1"/>
  <c r="H163" i="1"/>
  <c r="J165" i="1"/>
  <c r="J167" i="1"/>
  <c r="H172" i="1"/>
  <c r="J174" i="1"/>
  <c r="H179" i="1"/>
  <c r="G182" i="1"/>
  <c r="F192" i="1"/>
  <c r="J192" i="1"/>
  <c r="I192" i="1"/>
  <c r="H192" i="1"/>
  <c r="G192" i="1"/>
  <c r="H195" i="1"/>
  <c r="G245" i="1"/>
  <c r="I293" i="1"/>
  <c r="J102" i="1"/>
  <c r="J138" i="1"/>
  <c r="I172" i="1"/>
  <c r="F352" i="1"/>
  <c r="F349" i="1"/>
  <c r="F301" i="1"/>
  <c r="F310" i="1"/>
  <c r="F292" i="1"/>
  <c r="F319" i="1"/>
  <c r="F307" i="1"/>
  <c r="F259" i="1"/>
  <c r="F274" i="1"/>
  <c r="F250" i="1"/>
  <c r="F211" i="1"/>
  <c r="F209" i="1"/>
  <c r="F191" i="1"/>
  <c r="F232" i="1"/>
  <c r="F220" i="1"/>
  <c r="F184" i="1"/>
  <c r="F328" i="1"/>
  <c r="F247" i="1"/>
  <c r="F304" i="1"/>
  <c r="F283" i="1"/>
  <c r="F244" i="1"/>
  <c r="F202" i="1"/>
  <c r="F200" i="1"/>
  <c r="F182" i="1"/>
  <c r="F229" i="1"/>
  <c r="F217" i="1"/>
  <c r="F196" i="1"/>
  <c r="F187" i="1"/>
  <c r="F241" i="1"/>
  <c r="F208" i="1"/>
  <c r="F206" i="1"/>
  <c r="F194" i="1"/>
  <c r="F355" i="1"/>
  <c r="F226" i="1"/>
  <c r="F214" i="1"/>
  <c r="F340" i="1"/>
  <c r="F316" i="1"/>
  <c r="F238" i="1"/>
  <c r="F262" i="1"/>
  <c r="F199" i="1"/>
  <c r="F28" i="1"/>
  <c r="I44" i="1"/>
  <c r="F46" i="1"/>
  <c r="I49" i="1"/>
  <c r="K359" i="1"/>
  <c r="K356" i="1"/>
  <c r="K353" i="1"/>
  <c r="K350" i="1"/>
  <c r="K347" i="1"/>
  <c r="K344" i="1"/>
  <c r="K341" i="1"/>
  <c r="K338" i="1"/>
  <c r="K335" i="1"/>
  <c r="K332" i="1"/>
  <c r="K329" i="1"/>
  <c r="K326" i="1"/>
  <c r="K323" i="1"/>
  <c r="K320" i="1"/>
  <c r="K317" i="1"/>
  <c r="K314" i="1"/>
  <c r="K311" i="1"/>
  <c r="K308" i="1"/>
  <c r="K305" i="1"/>
  <c r="K301" i="1"/>
  <c r="K284" i="1"/>
  <c r="K254" i="1"/>
  <c r="K349" i="1"/>
  <c r="K290" i="1"/>
  <c r="K263" i="1"/>
  <c r="K292" i="1"/>
  <c r="K275" i="1"/>
  <c r="K296" i="1"/>
  <c r="K331" i="1"/>
  <c r="K319" i="1"/>
  <c r="K307" i="1"/>
  <c r="K281" i="1"/>
  <c r="K302" i="1"/>
  <c r="K287" i="1"/>
  <c r="K272" i="1"/>
  <c r="K235" i="1"/>
  <c r="K232" i="1"/>
  <c r="K229" i="1"/>
  <c r="K226" i="1"/>
  <c r="K223" i="1"/>
  <c r="K220" i="1"/>
  <c r="K217" i="1"/>
  <c r="K214" i="1"/>
  <c r="K211" i="1"/>
  <c r="K208" i="1"/>
  <c r="K205" i="1"/>
  <c r="K202" i="1"/>
  <c r="K355" i="1"/>
  <c r="K293" i="1"/>
  <c r="K260" i="1"/>
  <c r="K280" i="1"/>
  <c r="K277" i="1"/>
  <c r="K261" i="1"/>
  <c r="K258" i="1"/>
  <c r="K247" i="1"/>
  <c r="K187" i="1"/>
  <c r="K244" i="1"/>
  <c r="K239" i="1"/>
  <c r="K234" i="1"/>
  <c r="K222" i="1"/>
  <c r="K196" i="1"/>
  <c r="K352" i="1"/>
  <c r="K295" i="1"/>
  <c r="K241" i="1"/>
  <c r="K337" i="1"/>
  <c r="K313" i="1"/>
  <c r="K299" i="1"/>
  <c r="K249" i="1"/>
  <c r="K210" i="1"/>
  <c r="K190" i="1"/>
  <c r="K269" i="1"/>
  <c r="K266" i="1"/>
  <c r="K257" i="1"/>
  <c r="K286" i="1"/>
  <c r="K199" i="1"/>
  <c r="K181" i="1"/>
  <c r="K278" i="1"/>
  <c r="K268" i="1"/>
  <c r="K259" i="1"/>
  <c r="K248" i="1"/>
  <c r="K240" i="1"/>
  <c r="K207" i="1"/>
  <c r="K193" i="1"/>
  <c r="K325" i="1"/>
  <c r="K253" i="1"/>
  <c r="K184" i="1"/>
  <c r="K179" i="1"/>
  <c r="K176" i="1"/>
  <c r="K173" i="1"/>
  <c r="K170" i="1"/>
  <c r="K167" i="1"/>
  <c r="K164" i="1"/>
  <c r="K161" i="1"/>
  <c r="K158" i="1"/>
  <c r="K155" i="1"/>
  <c r="I54" i="1"/>
  <c r="I57" i="1"/>
  <c r="H60" i="1"/>
  <c r="H63" i="1"/>
  <c r="H66" i="1"/>
  <c r="H69" i="1"/>
  <c r="K70" i="1"/>
  <c r="K73" i="1"/>
  <c r="K76" i="1"/>
  <c r="K79" i="1"/>
  <c r="K82" i="1"/>
  <c r="F84" i="1"/>
  <c r="J85" i="1"/>
  <c r="I90" i="1"/>
  <c r="G92" i="1"/>
  <c r="I95" i="1"/>
  <c r="J97" i="1"/>
  <c r="G97" i="1"/>
  <c r="K102" i="1"/>
  <c r="I104" i="1"/>
  <c r="I106" i="1"/>
  <c r="G110" i="1"/>
  <c r="F112" i="1"/>
  <c r="I114" i="1"/>
  <c r="F114" i="1"/>
  <c r="K116" i="1"/>
  <c r="J119" i="1"/>
  <c r="K121" i="1"/>
  <c r="J123" i="1"/>
  <c r="H125" i="1"/>
  <c r="H127" i="1"/>
  <c r="G129" i="1"/>
  <c r="F131" i="1"/>
  <c r="J133" i="1"/>
  <c r="G133" i="1"/>
  <c r="K138" i="1"/>
  <c r="I140" i="1"/>
  <c r="I142" i="1"/>
  <c r="H144" i="1"/>
  <c r="G146" i="1"/>
  <c r="H148" i="1"/>
  <c r="H150" i="1"/>
  <c r="I152" i="1"/>
  <c r="K154" i="1"/>
  <c r="J157" i="1"/>
  <c r="G157" i="1"/>
  <c r="K159" i="1"/>
  <c r="I159" i="1"/>
  <c r="H159" i="1"/>
  <c r="F159" i="1"/>
  <c r="H161" i="1"/>
  <c r="K163" i="1"/>
  <c r="J166" i="1"/>
  <c r="G166" i="1"/>
  <c r="K168" i="1"/>
  <c r="I168" i="1"/>
  <c r="H168" i="1"/>
  <c r="F168" i="1"/>
  <c r="H170" i="1"/>
  <c r="K172" i="1"/>
  <c r="J175" i="1"/>
  <c r="H175" i="1"/>
  <c r="G175" i="1"/>
  <c r="G177" i="1"/>
  <c r="J179" i="1"/>
  <c r="G186" i="1"/>
  <c r="J189" i="1"/>
  <c r="G200" i="1"/>
  <c r="J256" i="1"/>
  <c r="I256" i="1"/>
  <c r="G256" i="1"/>
  <c r="K256" i="1"/>
  <c r="H256" i="1"/>
  <c r="J289" i="1"/>
  <c r="F289" i="1"/>
  <c r="K289" i="1"/>
  <c r="I289" i="1"/>
  <c r="H289" i="1"/>
  <c r="G28" i="1"/>
  <c r="J44" i="1"/>
  <c r="G46" i="1"/>
  <c r="J49" i="1"/>
  <c r="F56" i="1"/>
  <c r="J57" i="1"/>
  <c r="I60" i="1"/>
  <c r="I63" i="1"/>
  <c r="I66" i="1"/>
  <c r="G84" i="1"/>
  <c r="F89" i="1"/>
  <c r="K90" i="1"/>
  <c r="H92" i="1"/>
  <c r="J95" i="1"/>
  <c r="F97" i="1"/>
  <c r="I99" i="1"/>
  <c r="F99" i="1"/>
  <c r="J104" i="1"/>
  <c r="J108" i="1"/>
  <c r="F116" i="1"/>
  <c r="J118" i="1"/>
  <c r="G118" i="1"/>
  <c r="I125" i="1"/>
  <c r="I127" i="1"/>
  <c r="H129" i="1"/>
  <c r="F133" i="1"/>
  <c r="I135" i="1"/>
  <c r="F135" i="1"/>
  <c r="K137" i="1"/>
  <c r="J140" i="1"/>
  <c r="K142" i="1"/>
  <c r="J144" i="1"/>
  <c r="I148" i="1"/>
  <c r="J150" i="1"/>
  <c r="J152" i="1"/>
  <c r="F157" i="1"/>
  <c r="I161" i="1"/>
  <c r="F166" i="1"/>
  <c r="I170" i="1"/>
  <c r="F175" i="1"/>
  <c r="K189" i="1"/>
  <c r="I196" i="1"/>
  <c r="J205" i="1"/>
  <c r="J218" i="1"/>
  <c r="F256" i="1"/>
  <c r="K262" i="1"/>
  <c r="I268" i="1"/>
  <c r="K306" i="1"/>
  <c r="J306" i="1"/>
  <c r="I306" i="1"/>
  <c r="F306" i="1"/>
  <c r="G306" i="1"/>
  <c r="H306" i="1"/>
  <c r="H54" i="1"/>
  <c r="J112" i="1"/>
  <c r="G112" i="1"/>
  <c r="F26" i="1"/>
  <c r="F33" i="1"/>
  <c r="F35" i="1"/>
  <c r="F37" i="1"/>
  <c r="F39" i="1"/>
  <c r="F41" i="1"/>
  <c r="F43" i="1"/>
  <c r="H46" i="1"/>
  <c r="F48" i="1"/>
  <c r="I51" i="1"/>
  <c r="G53" i="1"/>
  <c r="K54" i="1"/>
  <c r="G56" i="1"/>
  <c r="K57" i="1"/>
  <c r="F59" i="1"/>
  <c r="J60" i="1"/>
  <c r="F62" i="1"/>
  <c r="J63" i="1"/>
  <c r="F65" i="1"/>
  <c r="J66" i="1"/>
  <c r="F68" i="1"/>
  <c r="J69" i="1"/>
  <c r="I72" i="1"/>
  <c r="I75" i="1"/>
  <c r="I78" i="1"/>
  <c r="I81" i="1"/>
  <c r="H84" i="1"/>
  <c r="I87" i="1"/>
  <c r="G89" i="1"/>
  <c r="I92" i="1"/>
  <c r="F94" i="1"/>
  <c r="K95" i="1"/>
  <c r="H97" i="1"/>
  <c r="G99" i="1"/>
  <c r="F101" i="1"/>
  <c r="J103" i="1"/>
  <c r="G103" i="1"/>
  <c r="K108" i="1"/>
  <c r="I110" i="1"/>
  <c r="I112" i="1"/>
  <c r="H114" i="1"/>
  <c r="G116" i="1"/>
  <c r="F118" i="1"/>
  <c r="I120" i="1"/>
  <c r="F120" i="1"/>
  <c r="K122" i="1"/>
  <c r="J125" i="1"/>
  <c r="K127" i="1"/>
  <c r="H131" i="1"/>
  <c r="H133" i="1"/>
  <c r="G135" i="1"/>
  <c r="F137" i="1"/>
  <c r="J139" i="1"/>
  <c r="G139" i="1"/>
  <c r="K144" i="1"/>
  <c r="I146" i="1"/>
  <c r="K148" i="1"/>
  <c r="H157" i="1"/>
  <c r="J159" i="1"/>
  <c r="J161" i="1"/>
  <c r="H166" i="1"/>
  <c r="J168" i="1"/>
  <c r="J170" i="1"/>
  <c r="I175" i="1"/>
  <c r="K180" i="1"/>
  <c r="I180" i="1"/>
  <c r="H180" i="1"/>
  <c r="G180" i="1"/>
  <c r="F180" i="1"/>
  <c r="H183" i="1"/>
  <c r="K186" i="1"/>
  <c r="F193" i="1"/>
  <c r="G201" i="1"/>
  <c r="F201" i="1"/>
  <c r="K201" i="1"/>
  <c r="J201" i="1"/>
  <c r="I201" i="1"/>
  <c r="H201" i="1"/>
  <c r="F205" i="1"/>
  <c r="G209" i="1"/>
  <c r="J213" i="1"/>
  <c r="G218" i="1"/>
  <c r="K237" i="1"/>
  <c r="H242" i="1"/>
  <c r="F268" i="1"/>
  <c r="J284" i="1"/>
  <c r="I121" i="1"/>
  <c r="I129" i="1"/>
  <c r="F129" i="1"/>
  <c r="K177" i="1"/>
  <c r="I177" i="1"/>
  <c r="H177" i="1"/>
  <c r="F177" i="1"/>
  <c r="I278" i="1"/>
  <c r="I344" i="1"/>
  <c r="I332" i="1"/>
  <c r="I320" i="1"/>
  <c r="I362" i="1"/>
  <c r="I284" i="1"/>
  <c r="I359" i="1"/>
  <c r="I334" i="1"/>
  <c r="I322" i="1"/>
  <c r="I310" i="1"/>
  <c r="I269" i="1"/>
  <c r="I341" i="1"/>
  <c r="I329" i="1"/>
  <c r="I317" i="1"/>
  <c r="I305" i="1"/>
  <c r="I292" i="1"/>
  <c r="I290" i="1"/>
  <c r="I356" i="1"/>
  <c r="I277" i="1"/>
  <c r="I275" i="1"/>
  <c r="I259" i="1"/>
  <c r="I343" i="1"/>
  <c r="I331" i="1"/>
  <c r="I319" i="1"/>
  <c r="I307" i="1"/>
  <c r="I296" i="1"/>
  <c r="I257" i="1"/>
  <c r="I248" i="1"/>
  <c r="I353" i="1"/>
  <c r="I338" i="1"/>
  <c r="I326" i="1"/>
  <c r="I314" i="1"/>
  <c r="I302" i="1"/>
  <c r="I253" i="1"/>
  <c r="I244" i="1"/>
  <c r="I350" i="1"/>
  <c r="I287" i="1"/>
  <c r="I266" i="1"/>
  <c r="I237" i="1"/>
  <c r="I189" i="1"/>
  <c r="I202" i="1"/>
  <c r="I187" i="1"/>
  <c r="I323" i="1"/>
  <c r="I283" i="1"/>
  <c r="I252" i="1"/>
  <c r="I239" i="1"/>
  <c r="I234" i="1"/>
  <c r="I229" i="1"/>
  <c r="I222" i="1"/>
  <c r="I217" i="1"/>
  <c r="I347" i="1"/>
  <c r="I295" i="1"/>
  <c r="I241" i="1"/>
  <c r="I208" i="1"/>
  <c r="I308" i="1"/>
  <c r="I299" i="1"/>
  <c r="I263" i="1"/>
  <c r="I260" i="1"/>
  <c r="I249" i="1"/>
  <c r="I190" i="1"/>
  <c r="I246" i="1"/>
  <c r="I231" i="1"/>
  <c r="I226" i="1"/>
  <c r="I219" i="1"/>
  <c r="I214" i="1"/>
  <c r="I210" i="1"/>
  <c r="I272" i="1"/>
  <c r="I183" i="1"/>
  <c r="I262" i="1"/>
  <c r="I199" i="1"/>
  <c r="I335" i="1"/>
  <c r="I311" i="1"/>
  <c r="I235" i="1"/>
  <c r="I223" i="1"/>
  <c r="I205" i="1"/>
  <c r="I281" i="1"/>
  <c r="I240" i="1"/>
  <c r="I193" i="1"/>
  <c r="F15" i="1"/>
  <c r="F18" i="1"/>
  <c r="F21" i="1"/>
  <c r="G26" i="1"/>
  <c r="F31" i="1"/>
  <c r="G33" i="1"/>
  <c r="G35" i="1"/>
  <c r="G37" i="1"/>
  <c r="G39" i="1"/>
  <c r="G41" i="1"/>
  <c r="G43" i="1"/>
  <c r="I46" i="1"/>
  <c r="G48" i="1"/>
  <c r="J51" i="1"/>
  <c r="H53" i="1"/>
  <c r="H56" i="1"/>
  <c r="G59" i="1"/>
  <c r="G62" i="1"/>
  <c r="G65" i="1"/>
  <c r="G68" i="1"/>
  <c r="F71" i="1"/>
  <c r="J72" i="1"/>
  <c r="F74" i="1"/>
  <c r="J75" i="1"/>
  <c r="F77" i="1"/>
  <c r="J78" i="1"/>
  <c r="F80" i="1"/>
  <c r="J81" i="1"/>
  <c r="I84" i="1"/>
  <c r="F86" i="1"/>
  <c r="K87" i="1"/>
  <c r="H89" i="1"/>
  <c r="J92" i="1"/>
  <c r="G94" i="1"/>
  <c r="I97" i="1"/>
  <c r="H99" i="1"/>
  <c r="G101" i="1"/>
  <c r="F103" i="1"/>
  <c r="I105" i="1"/>
  <c r="F105" i="1"/>
  <c r="K107" i="1"/>
  <c r="J110" i="1"/>
  <c r="K112" i="1"/>
  <c r="J114" i="1"/>
  <c r="H116" i="1"/>
  <c r="H118" i="1"/>
  <c r="G120" i="1"/>
  <c r="F122" i="1"/>
  <c r="J124" i="1"/>
  <c r="G124" i="1"/>
  <c r="K129" i="1"/>
  <c r="I131" i="1"/>
  <c r="I133" i="1"/>
  <c r="H135" i="1"/>
  <c r="G137" i="1"/>
  <c r="F139" i="1"/>
  <c r="I141" i="1"/>
  <c r="F141" i="1"/>
  <c r="K143" i="1"/>
  <c r="J146" i="1"/>
  <c r="J151" i="1"/>
  <c r="G151" i="1"/>
  <c r="K153" i="1"/>
  <c r="I153" i="1"/>
  <c r="F153" i="1"/>
  <c r="F155" i="1"/>
  <c r="I157" i="1"/>
  <c r="F164" i="1"/>
  <c r="I166" i="1"/>
  <c r="F173" i="1"/>
  <c r="K175" i="1"/>
  <c r="J178" i="1"/>
  <c r="H178" i="1"/>
  <c r="G178" i="1"/>
  <c r="J180" i="1"/>
  <c r="H193" i="1"/>
  <c r="K197" i="1"/>
  <c r="I197" i="1"/>
  <c r="J197" i="1"/>
  <c r="H197" i="1"/>
  <c r="G197" i="1"/>
  <c r="H209" i="1"/>
  <c r="K213" i="1"/>
  <c r="H218" i="1"/>
  <c r="F223" i="1"/>
  <c r="J228" i="1"/>
  <c r="G228" i="1"/>
  <c r="F228" i="1"/>
  <c r="K228" i="1"/>
  <c r="I228" i="1"/>
  <c r="H228" i="1"/>
  <c r="I242" i="1"/>
  <c r="I301" i="1"/>
  <c r="F24" i="1"/>
  <c r="G31" i="1"/>
  <c r="H33" i="1"/>
  <c r="H35" i="1"/>
  <c r="H37" i="1"/>
  <c r="H39" i="1"/>
  <c r="H41" i="1"/>
  <c r="H43" i="1"/>
  <c r="H48" i="1"/>
  <c r="F50" i="1"/>
  <c r="I53" i="1"/>
  <c r="I56" i="1"/>
  <c r="H59" i="1"/>
  <c r="H62" i="1"/>
  <c r="H65" i="1"/>
  <c r="H68" i="1"/>
  <c r="G71" i="1"/>
  <c r="G74" i="1"/>
  <c r="G77" i="1"/>
  <c r="G80" i="1"/>
  <c r="F83" i="1"/>
  <c r="J84" i="1"/>
  <c r="G86" i="1"/>
  <c r="I89" i="1"/>
  <c r="F91" i="1"/>
  <c r="K92" i="1"/>
  <c r="H94" i="1"/>
  <c r="J96" i="1"/>
  <c r="K97" i="1"/>
  <c r="J99" i="1"/>
  <c r="H101" i="1"/>
  <c r="H103" i="1"/>
  <c r="G105" i="1"/>
  <c r="F107" i="1"/>
  <c r="J109" i="1"/>
  <c r="G109" i="1"/>
  <c r="K114" i="1"/>
  <c r="I116" i="1"/>
  <c r="I118" i="1"/>
  <c r="H120" i="1"/>
  <c r="G122" i="1"/>
  <c r="F124" i="1"/>
  <c r="I126" i="1"/>
  <c r="F126" i="1"/>
  <c r="K128" i="1"/>
  <c r="J131" i="1"/>
  <c r="K133" i="1"/>
  <c r="J135" i="1"/>
  <c r="H137" i="1"/>
  <c r="H139" i="1"/>
  <c r="G141" i="1"/>
  <c r="F143" i="1"/>
  <c r="J145" i="1"/>
  <c r="G145" i="1"/>
  <c r="K149" i="1"/>
  <c r="F151" i="1"/>
  <c r="G153" i="1"/>
  <c r="H155" i="1"/>
  <c r="K157" i="1"/>
  <c r="J160" i="1"/>
  <c r="G160" i="1"/>
  <c r="K162" i="1"/>
  <c r="I162" i="1"/>
  <c r="H162" i="1"/>
  <c r="F162" i="1"/>
  <c r="H164" i="1"/>
  <c r="K166" i="1"/>
  <c r="J169" i="1"/>
  <c r="G169" i="1"/>
  <c r="K171" i="1"/>
  <c r="I171" i="1"/>
  <c r="H171" i="1"/>
  <c r="F171" i="1"/>
  <c r="H173" i="1"/>
  <c r="F178" i="1"/>
  <c r="J184" i="1"/>
  <c r="F190" i="1"/>
  <c r="F197" i="1"/>
  <c r="H274" i="1"/>
  <c r="H90" i="1"/>
  <c r="I154" i="1"/>
  <c r="G24" i="1"/>
  <c r="F29" i="1"/>
  <c r="I33" i="1"/>
  <c r="I43" i="1"/>
  <c r="F45" i="1"/>
  <c r="I48" i="1"/>
  <c r="G50" i="1"/>
  <c r="J53" i="1"/>
  <c r="F55" i="1"/>
  <c r="J56" i="1"/>
  <c r="F58" i="1"/>
  <c r="I59" i="1"/>
  <c r="I62" i="1"/>
  <c r="I65" i="1"/>
  <c r="I68" i="1"/>
  <c r="H71" i="1"/>
  <c r="H74" i="1"/>
  <c r="H77" i="1"/>
  <c r="H80" i="1"/>
  <c r="G83" i="1"/>
  <c r="H86" i="1"/>
  <c r="J89" i="1"/>
  <c r="G91" i="1"/>
  <c r="I94" i="1"/>
  <c r="F96" i="1"/>
  <c r="K99" i="1"/>
  <c r="I101" i="1"/>
  <c r="I103" i="1"/>
  <c r="H105" i="1"/>
  <c r="G107" i="1"/>
  <c r="F109" i="1"/>
  <c r="I111" i="1"/>
  <c r="F111" i="1"/>
  <c r="K113" i="1"/>
  <c r="J116" i="1"/>
  <c r="K118" i="1"/>
  <c r="J120" i="1"/>
  <c r="H122" i="1"/>
  <c r="H124" i="1"/>
  <c r="G126" i="1"/>
  <c r="F128" i="1"/>
  <c r="J130" i="1"/>
  <c r="G130" i="1"/>
  <c r="K135" i="1"/>
  <c r="I137" i="1"/>
  <c r="I139" i="1"/>
  <c r="H141" i="1"/>
  <c r="G143" i="1"/>
  <c r="F145" i="1"/>
  <c r="K147" i="1"/>
  <c r="I147" i="1"/>
  <c r="F147" i="1"/>
  <c r="F149" i="1"/>
  <c r="H151" i="1"/>
  <c r="H153" i="1"/>
  <c r="I155" i="1"/>
  <c r="F160" i="1"/>
  <c r="G162" i="1"/>
  <c r="I164" i="1"/>
  <c r="F169" i="1"/>
  <c r="I173" i="1"/>
  <c r="I178" i="1"/>
  <c r="J181" i="1"/>
  <c r="H184" i="1"/>
  <c r="H187" i="1"/>
  <c r="H202" i="1"/>
  <c r="J206" i="1"/>
  <c r="F253" i="1"/>
  <c r="I274" i="1"/>
  <c r="G269" i="1"/>
  <c r="G274" i="1"/>
  <c r="G262" i="1"/>
  <c r="G235" i="1"/>
  <c r="G232" i="1"/>
  <c r="G229" i="1"/>
  <c r="G226" i="1"/>
  <c r="G223" i="1"/>
  <c r="G220" i="1"/>
  <c r="G217" i="1"/>
  <c r="G214" i="1"/>
  <c r="G211" i="1"/>
  <c r="G208" i="1"/>
  <c r="G205" i="1"/>
  <c r="G202" i="1"/>
  <c r="G199" i="1"/>
  <c r="G196" i="1"/>
  <c r="G193" i="1"/>
  <c r="G357" i="1"/>
  <c r="G354" i="1"/>
  <c r="G339" i="1"/>
  <c r="G327" i="1"/>
  <c r="G301" i="1"/>
  <c r="G288" i="1"/>
  <c r="G286" i="1"/>
  <c r="G351" i="1"/>
  <c r="G273" i="1"/>
  <c r="G292" i="1"/>
  <c r="G263" i="1"/>
  <c r="G250" i="1"/>
  <c r="G348" i="1"/>
  <c r="G300" i="1"/>
  <c r="G257" i="1"/>
  <c r="G248" i="1"/>
  <c r="G239" i="1"/>
  <c r="G345" i="1"/>
  <c r="G184" i="1"/>
  <c r="G277" i="1"/>
  <c r="G267" i="1"/>
  <c r="G264" i="1"/>
  <c r="G258" i="1"/>
  <c r="G179" i="1"/>
  <c r="G176" i="1"/>
  <c r="G173" i="1"/>
  <c r="G170" i="1"/>
  <c r="G167" i="1"/>
  <c r="G164" i="1"/>
  <c r="G161" i="1"/>
  <c r="G158" i="1"/>
  <c r="G155" i="1"/>
  <c r="G152" i="1"/>
  <c r="G149" i="1"/>
  <c r="G244" i="1"/>
  <c r="G227" i="1"/>
  <c r="G215" i="1"/>
  <c r="G187" i="1"/>
  <c r="G295" i="1"/>
  <c r="G291" i="1"/>
  <c r="G279" i="1"/>
  <c r="G241" i="1"/>
  <c r="G260" i="1"/>
  <c r="G249" i="1"/>
  <c r="G236" i="1"/>
  <c r="G224" i="1"/>
  <c r="G266" i="1"/>
  <c r="G254" i="1"/>
  <c r="G190" i="1"/>
  <c r="G360" i="1"/>
  <c r="G233" i="1"/>
  <c r="G221" i="1"/>
  <c r="G183" i="1"/>
  <c r="G297" i="1"/>
  <c r="G268" i="1"/>
  <c r="G259" i="1"/>
  <c r="G181" i="1"/>
  <c r="G29" i="1"/>
  <c r="J43" i="1"/>
  <c r="K53" i="1"/>
  <c r="J59" i="1"/>
  <c r="F61" i="1"/>
  <c r="J62" i="1"/>
  <c r="F64" i="1"/>
  <c r="J65" i="1"/>
  <c r="F67" i="1"/>
  <c r="J68" i="1"/>
  <c r="I71" i="1"/>
  <c r="I74" i="1"/>
  <c r="I77" i="1"/>
  <c r="I80" i="1"/>
  <c r="I86" i="1"/>
  <c r="K89" i="1"/>
  <c r="H91" i="1"/>
  <c r="J93" i="1"/>
  <c r="J94" i="1"/>
  <c r="G96" i="1"/>
  <c r="K98" i="1"/>
  <c r="J101" i="1"/>
  <c r="K103" i="1"/>
  <c r="J105" i="1"/>
  <c r="H107" i="1"/>
  <c r="H109" i="1"/>
  <c r="G111" i="1"/>
  <c r="F113" i="1"/>
  <c r="J115" i="1"/>
  <c r="G115" i="1"/>
  <c r="K120" i="1"/>
  <c r="I122" i="1"/>
  <c r="I124" i="1"/>
  <c r="H126" i="1"/>
  <c r="G128" i="1"/>
  <c r="F130" i="1"/>
  <c r="I132" i="1"/>
  <c r="F132" i="1"/>
  <c r="K134" i="1"/>
  <c r="J137" i="1"/>
  <c r="K139" i="1"/>
  <c r="J141" i="1"/>
  <c r="H143" i="1"/>
  <c r="H145" i="1"/>
  <c r="G147" i="1"/>
  <c r="H149" i="1"/>
  <c r="I151" i="1"/>
  <c r="J153" i="1"/>
  <c r="J155" i="1"/>
  <c r="H160" i="1"/>
  <c r="J162" i="1"/>
  <c r="J164" i="1"/>
  <c r="H169" i="1"/>
  <c r="J171" i="1"/>
  <c r="J173" i="1"/>
  <c r="F176" i="1"/>
  <c r="K178" i="1"/>
  <c r="F181" i="1"/>
  <c r="I184" i="1"/>
  <c r="J191" i="1"/>
  <c r="G253" i="1"/>
  <c r="J344" i="1"/>
  <c r="J332" i="1"/>
  <c r="J320" i="1"/>
  <c r="J308" i="1"/>
  <c r="J299" i="1"/>
  <c r="J359" i="1"/>
  <c r="J269" i="1"/>
  <c r="J341" i="1"/>
  <c r="J329" i="1"/>
  <c r="J317" i="1"/>
  <c r="J305" i="1"/>
  <c r="J290" i="1"/>
  <c r="J263" i="1"/>
  <c r="J356" i="1"/>
  <c r="J296" i="1"/>
  <c r="J257" i="1"/>
  <c r="J248" i="1"/>
  <c r="J239" i="1"/>
  <c r="J353" i="1"/>
  <c r="J338" i="1"/>
  <c r="J326" i="1"/>
  <c r="J314" i="1"/>
  <c r="J281" i="1"/>
  <c r="J302" i="1"/>
  <c r="J350" i="1"/>
  <c r="J287" i="1"/>
  <c r="J266" i="1"/>
  <c r="J335" i="1"/>
  <c r="J323" i="1"/>
  <c r="J311" i="1"/>
  <c r="J272" i="1"/>
  <c r="J232" i="1"/>
  <c r="J229" i="1"/>
  <c r="J226" i="1"/>
  <c r="J223" i="1"/>
  <c r="J220" i="1"/>
  <c r="J217" i="1"/>
  <c r="J193" i="1"/>
  <c r="J227" i="1"/>
  <c r="J215" i="1"/>
  <c r="J200" i="1"/>
  <c r="J182" i="1"/>
  <c r="J347" i="1"/>
  <c r="J260" i="1"/>
  <c r="J236" i="1"/>
  <c r="J224" i="1"/>
  <c r="J254" i="1"/>
  <c r="J183" i="1"/>
  <c r="J275" i="1"/>
  <c r="J278" i="1"/>
  <c r="J245" i="1"/>
  <c r="J293" i="1"/>
  <c r="J209" i="1"/>
  <c r="F5" i="1"/>
  <c r="F9" i="1"/>
  <c r="F13" i="1"/>
  <c r="F16" i="1"/>
  <c r="F19" i="1"/>
  <c r="F22" i="1"/>
  <c r="F27" i="1"/>
  <c r="F47" i="1"/>
  <c r="I50" i="1"/>
  <c r="G52" i="1"/>
  <c r="H58" i="1"/>
  <c r="F70" i="1"/>
  <c r="F73" i="1"/>
  <c r="F76" i="1"/>
  <c r="F79" i="1"/>
  <c r="F82" i="1"/>
  <c r="I83" i="1"/>
  <c r="J86" i="1"/>
  <c r="G88" i="1"/>
  <c r="F93" i="1"/>
  <c r="H96" i="1"/>
  <c r="F98" i="1"/>
  <c r="J100" i="1"/>
  <c r="G100" i="1"/>
  <c r="K105" i="1"/>
  <c r="I107" i="1"/>
  <c r="I109" i="1"/>
  <c r="H111" i="1"/>
  <c r="G113" i="1"/>
  <c r="F115" i="1"/>
  <c r="I117" i="1"/>
  <c r="F117" i="1"/>
  <c r="K119" i="1"/>
  <c r="J122" i="1"/>
  <c r="K124" i="1"/>
  <c r="J126" i="1"/>
  <c r="H128" i="1"/>
  <c r="H130" i="1"/>
  <c r="G132" i="1"/>
  <c r="F134" i="1"/>
  <c r="J136" i="1"/>
  <c r="G136" i="1"/>
  <c r="K141" i="1"/>
  <c r="I143" i="1"/>
  <c r="I145" i="1"/>
  <c r="H147" i="1"/>
  <c r="I149" i="1"/>
  <c r="K151" i="1"/>
  <c r="F158" i="1"/>
  <c r="I160" i="1"/>
  <c r="F167" i="1"/>
  <c r="I169" i="1"/>
  <c r="H176" i="1"/>
  <c r="I181" i="1"/>
  <c r="I188" i="1"/>
  <c r="K188" i="1"/>
  <c r="J188" i="1"/>
  <c r="G188" i="1"/>
  <c r="F188" i="1"/>
  <c r="G191" i="1"/>
  <c r="I198" i="1"/>
  <c r="K203" i="1"/>
  <c r="I203" i="1"/>
  <c r="J203" i="1"/>
  <c r="H203" i="1"/>
  <c r="G203" i="1"/>
  <c r="J207" i="1"/>
  <c r="J230" i="1"/>
  <c r="J265" i="1"/>
  <c r="K265" i="1"/>
  <c r="I265" i="1"/>
  <c r="G265" i="1"/>
  <c r="F265" i="1"/>
  <c r="H265" i="1"/>
  <c r="F183" i="1"/>
  <c r="I186" i="1"/>
  <c r="I195" i="1"/>
  <c r="K221" i="1"/>
  <c r="I221" i="1"/>
  <c r="F221" i="1"/>
  <c r="K233" i="1"/>
  <c r="I233" i="1"/>
  <c r="F233" i="1"/>
  <c r="J238" i="1"/>
  <c r="I238" i="1"/>
  <c r="G238" i="1"/>
  <c r="K285" i="1"/>
  <c r="J285" i="1"/>
  <c r="I285" i="1"/>
  <c r="F285" i="1"/>
  <c r="H285" i="1"/>
  <c r="G285" i="1"/>
  <c r="K316" i="1"/>
  <c r="K340" i="1"/>
  <c r="J190" i="1"/>
  <c r="J195" i="1"/>
  <c r="K212" i="1"/>
  <c r="I212" i="1"/>
  <c r="J214" i="1"/>
  <c r="J243" i="1"/>
  <c r="F243" i="1"/>
  <c r="K243" i="1"/>
  <c r="G243" i="1"/>
  <c r="F251" i="1"/>
  <c r="G251" i="1"/>
  <c r="K251" i="1"/>
  <c r="J251" i="1"/>
  <c r="G275" i="1"/>
  <c r="G302" i="1"/>
  <c r="K321" i="1"/>
  <c r="J321" i="1"/>
  <c r="I321" i="1"/>
  <c r="F321" i="1"/>
  <c r="H321" i="1"/>
  <c r="G321" i="1"/>
  <c r="K345" i="1"/>
  <c r="G350" i="1"/>
  <c r="G210" i="1"/>
  <c r="F210" i="1"/>
  <c r="F212" i="1"/>
  <c r="J219" i="1"/>
  <c r="G219" i="1"/>
  <c r="F219" i="1"/>
  <c r="H221" i="1"/>
  <c r="J231" i="1"/>
  <c r="G231" i="1"/>
  <c r="F231" i="1"/>
  <c r="H233" i="1"/>
  <c r="H238" i="1"/>
  <c r="H243" i="1"/>
  <c r="H251" i="1"/>
  <c r="J298" i="1"/>
  <c r="K298" i="1"/>
  <c r="I298" i="1"/>
  <c r="H298" i="1"/>
  <c r="G298" i="1"/>
  <c r="F298" i="1"/>
  <c r="K194" i="1"/>
  <c r="I194" i="1"/>
  <c r="K206" i="1"/>
  <c r="I206" i="1"/>
  <c r="J208" i="1"/>
  <c r="H210" i="1"/>
  <c r="G212" i="1"/>
  <c r="H219" i="1"/>
  <c r="J221" i="1"/>
  <c r="K224" i="1"/>
  <c r="I224" i="1"/>
  <c r="F224" i="1"/>
  <c r="H231" i="1"/>
  <c r="J233" i="1"/>
  <c r="K236" i="1"/>
  <c r="I236" i="1"/>
  <c r="F236" i="1"/>
  <c r="K238" i="1"/>
  <c r="I243" i="1"/>
  <c r="J246" i="1"/>
  <c r="F246" i="1"/>
  <c r="K246" i="1"/>
  <c r="H246" i="1"/>
  <c r="G246" i="1"/>
  <c r="I251" i="1"/>
  <c r="J187" i="1"/>
  <c r="J196" i="1"/>
  <c r="F198" i="1"/>
  <c r="G204" i="1"/>
  <c r="F204" i="1"/>
  <c r="H212" i="1"/>
  <c r="F263" i="1"/>
  <c r="K276" i="1"/>
  <c r="J276" i="1"/>
  <c r="I276" i="1"/>
  <c r="F276" i="1"/>
  <c r="G276" i="1"/>
  <c r="I182" i="1"/>
  <c r="K183" i="1"/>
  <c r="G194" i="1"/>
  <c r="G198" i="1"/>
  <c r="K200" i="1"/>
  <c r="I200" i="1"/>
  <c r="J202" i="1"/>
  <c r="H204" i="1"/>
  <c r="G206" i="1"/>
  <c r="J210" i="1"/>
  <c r="J212" i="1"/>
  <c r="K219" i="1"/>
  <c r="J222" i="1"/>
  <c r="G222" i="1"/>
  <c r="F222" i="1"/>
  <c r="H224" i="1"/>
  <c r="K231" i="1"/>
  <c r="J234" i="1"/>
  <c r="G234" i="1"/>
  <c r="F234" i="1"/>
  <c r="H236" i="1"/>
  <c r="H244" i="1"/>
  <c r="H276" i="1"/>
  <c r="J283" i="1"/>
  <c r="K283" i="1"/>
  <c r="H283" i="1"/>
  <c r="G283" i="1"/>
  <c r="G287" i="1"/>
  <c r="K304" i="1"/>
  <c r="F189" i="1"/>
  <c r="H194" i="1"/>
  <c r="H198" i="1"/>
  <c r="I204" i="1"/>
  <c r="K215" i="1"/>
  <c r="I215" i="1"/>
  <c r="F215" i="1"/>
  <c r="K227" i="1"/>
  <c r="I227" i="1"/>
  <c r="F227" i="1"/>
  <c r="J247" i="1"/>
  <c r="I247" i="1"/>
  <c r="G247" i="1"/>
  <c r="K328" i="1"/>
  <c r="G213" i="1"/>
  <c r="F213" i="1"/>
  <c r="J255" i="1"/>
  <c r="F255" i="1"/>
  <c r="K255" i="1"/>
  <c r="H255" i="1"/>
  <c r="G255" i="1"/>
  <c r="K264" i="1"/>
  <c r="K270" i="1"/>
  <c r="J270" i="1"/>
  <c r="I270" i="1"/>
  <c r="F270" i="1"/>
  <c r="H270" i="1"/>
  <c r="J280" i="1"/>
  <c r="K309" i="1"/>
  <c r="J309" i="1"/>
  <c r="I309" i="1"/>
  <c r="F309" i="1"/>
  <c r="H309" i="1"/>
  <c r="G309" i="1"/>
  <c r="K333" i="1"/>
  <c r="J333" i="1"/>
  <c r="I333" i="1"/>
  <c r="F333" i="1"/>
  <c r="H333" i="1"/>
  <c r="G333" i="1"/>
  <c r="K191" i="1"/>
  <c r="I191" i="1"/>
  <c r="J198" i="1"/>
  <c r="K204" i="1"/>
  <c r="K209" i="1"/>
  <c r="I209" i="1"/>
  <c r="J211" i="1"/>
  <c r="H213" i="1"/>
  <c r="J225" i="1"/>
  <c r="G225" i="1"/>
  <c r="F225" i="1"/>
  <c r="J237" i="1"/>
  <c r="F237" i="1"/>
  <c r="H237" i="1"/>
  <c r="G237" i="1"/>
  <c r="I255" i="1"/>
  <c r="J261" i="1"/>
  <c r="I261" i="1"/>
  <c r="F261" i="1"/>
  <c r="H261" i="1"/>
  <c r="G261" i="1"/>
  <c r="G270" i="1"/>
  <c r="K274" i="1"/>
  <c r="F186" i="1"/>
  <c r="F195" i="1"/>
  <c r="K198" i="1"/>
  <c r="G207" i="1"/>
  <c r="F207" i="1"/>
  <c r="I213" i="1"/>
  <c r="K218" i="1"/>
  <c r="I218" i="1"/>
  <c r="F218" i="1"/>
  <c r="K230" i="1"/>
  <c r="I230" i="1"/>
  <c r="F230" i="1"/>
  <c r="F242" i="1"/>
  <c r="G242" i="1"/>
  <c r="K242" i="1"/>
  <c r="J242" i="1"/>
  <c r="H253" i="1"/>
  <c r="J358" i="1"/>
  <c r="I358" i="1"/>
  <c r="G358" i="1"/>
  <c r="K358" i="1"/>
  <c r="H358" i="1"/>
  <c r="F358" i="1"/>
  <c r="F239" i="1"/>
  <c r="F248" i="1"/>
  <c r="F257" i="1"/>
  <c r="J259" i="1"/>
  <c r="H268" i="1"/>
  <c r="J277" i="1"/>
  <c r="G281" i="1"/>
  <c r="K300" i="1"/>
  <c r="J300" i="1"/>
  <c r="I300" i="1"/>
  <c r="F300" i="1"/>
  <c r="I304" i="1"/>
  <c r="J307" i="1"/>
  <c r="G307" i="1"/>
  <c r="G314" i="1"/>
  <c r="I316" i="1"/>
  <c r="J319" i="1"/>
  <c r="G319" i="1"/>
  <c r="G326" i="1"/>
  <c r="I328" i="1"/>
  <c r="J331" i="1"/>
  <c r="G331" i="1"/>
  <c r="G338" i="1"/>
  <c r="I340" i="1"/>
  <c r="J343" i="1"/>
  <c r="G343" i="1"/>
  <c r="G353" i="1"/>
  <c r="J241" i="1"/>
  <c r="J250" i="1"/>
  <c r="F277" i="1"/>
  <c r="K279" i="1"/>
  <c r="J279" i="1"/>
  <c r="I279" i="1"/>
  <c r="F279" i="1"/>
  <c r="J292" i="1"/>
  <c r="G296" i="1"/>
  <c r="F331" i="1"/>
  <c r="F343" i="1"/>
  <c r="K348" i="1"/>
  <c r="J361" i="1"/>
  <c r="I361" i="1"/>
  <c r="G361" i="1"/>
  <c r="K294" i="1"/>
  <c r="J294" i="1"/>
  <c r="I294" i="1"/>
  <c r="F294" i="1"/>
  <c r="K312" i="1"/>
  <c r="J312" i="1"/>
  <c r="I312" i="1"/>
  <c r="F312" i="1"/>
  <c r="K324" i="1"/>
  <c r="J324" i="1"/>
  <c r="I324" i="1"/>
  <c r="F324" i="1"/>
  <c r="K336" i="1"/>
  <c r="J336" i="1"/>
  <c r="I336" i="1"/>
  <c r="F336" i="1"/>
  <c r="G356" i="1"/>
  <c r="F361" i="1"/>
  <c r="J252" i="1"/>
  <c r="F252" i="1"/>
  <c r="K273" i="1"/>
  <c r="J273" i="1"/>
  <c r="I273" i="1"/>
  <c r="F273" i="1"/>
  <c r="J286" i="1"/>
  <c r="G290" i="1"/>
  <c r="G294" i="1"/>
  <c r="G305" i="1"/>
  <c r="J310" i="1"/>
  <c r="G310" i="1"/>
  <c r="G312" i="1"/>
  <c r="G317" i="1"/>
  <c r="J322" i="1"/>
  <c r="G322" i="1"/>
  <c r="G324" i="1"/>
  <c r="G329" i="1"/>
  <c r="J334" i="1"/>
  <c r="G334" i="1"/>
  <c r="G336" i="1"/>
  <c r="G341" i="1"/>
  <c r="J346" i="1"/>
  <c r="I346" i="1"/>
  <c r="G346" i="1"/>
  <c r="K351" i="1"/>
  <c r="H361" i="1"/>
  <c r="H241" i="1"/>
  <c r="F245" i="1"/>
  <c r="H250" i="1"/>
  <c r="G252" i="1"/>
  <c r="F254" i="1"/>
  <c r="J267" i="1"/>
  <c r="I267" i="1"/>
  <c r="F267" i="1"/>
  <c r="F269" i="1"/>
  <c r="F286" i="1"/>
  <c r="K288" i="1"/>
  <c r="J288" i="1"/>
  <c r="I288" i="1"/>
  <c r="F288" i="1"/>
  <c r="H294" i="1"/>
  <c r="J301" i="1"/>
  <c r="H312" i="1"/>
  <c r="F322" i="1"/>
  <c r="H324" i="1"/>
  <c r="F334" i="1"/>
  <c r="H336" i="1"/>
  <c r="K343" i="1"/>
  <c r="F346" i="1"/>
  <c r="G359" i="1"/>
  <c r="K361" i="1"/>
  <c r="G284" i="1"/>
  <c r="K303" i="1"/>
  <c r="J303" i="1"/>
  <c r="I303" i="1"/>
  <c r="F303" i="1"/>
  <c r="K315" i="1"/>
  <c r="J315" i="1"/>
  <c r="I315" i="1"/>
  <c r="F315" i="1"/>
  <c r="K327" i="1"/>
  <c r="J327" i="1"/>
  <c r="I327" i="1"/>
  <c r="F327" i="1"/>
  <c r="K339" i="1"/>
  <c r="J339" i="1"/>
  <c r="I339" i="1"/>
  <c r="F339" i="1"/>
  <c r="H346" i="1"/>
  <c r="J349" i="1"/>
  <c r="I349" i="1"/>
  <c r="G349" i="1"/>
  <c r="K354" i="1"/>
  <c r="F280" i="1"/>
  <c r="K282" i="1"/>
  <c r="J282" i="1"/>
  <c r="I282" i="1"/>
  <c r="F282" i="1"/>
  <c r="J295" i="1"/>
  <c r="G299" i="1"/>
  <c r="G303" i="1"/>
  <c r="G308" i="1"/>
  <c r="J313" i="1"/>
  <c r="G313" i="1"/>
  <c r="G315" i="1"/>
  <c r="G320" i="1"/>
  <c r="J325" i="1"/>
  <c r="G325" i="1"/>
  <c r="G332" i="1"/>
  <c r="J337" i="1"/>
  <c r="G337" i="1"/>
  <c r="G344" i="1"/>
  <c r="K346" i="1"/>
  <c r="G362" i="1"/>
  <c r="J240" i="1"/>
  <c r="F240" i="1"/>
  <c r="I245" i="1"/>
  <c r="J249" i="1"/>
  <c r="F249" i="1"/>
  <c r="K252" i="1"/>
  <c r="I254" i="1"/>
  <c r="J258" i="1"/>
  <c r="I258" i="1"/>
  <c r="F258" i="1"/>
  <c r="F260" i="1"/>
  <c r="J262" i="1"/>
  <c r="K267" i="1"/>
  <c r="J274" i="1"/>
  <c r="G278" i="1"/>
  <c r="G280" i="1"/>
  <c r="G282" i="1"/>
  <c r="I286" i="1"/>
  <c r="F295" i="1"/>
  <c r="K297" i="1"/>
  <c r="J297" i="1"/>
  <c r="I297" i="1"/>
  <c r="F297" i="1"/>
  <c r="H301" i="1"/>
  <c r="H303" i="1"/>
  <c r="K310" i="1"/>
  <c r="F313" i="1"/>
  <c r="H315" i="1"/>
  <c r="K322" i="1"/>
  <c r="F325" i="1"/>
  <c r="H327" i="1"/>
  <c r="K334" i="1"/>
  <c r="F337" i="1"/>
  <c r="H339" i="1"/>
  <c r="H349" i="1"/>
  <c r="J352" i="1"/>
  <c r="I352" i="1"/>
  <c r="G352" i="1"/>
  <c r="K357" i="1"/>
  <c r="K318" i="1"/>
  <c r="J318" i="1"/>
  <c r="I318" i="1"/>
  <c r="F318" i="1"/>
  <c r="K330" i="1"/>
  <c r="J330" i="1"/>
  <c r="I330" i="1"/>
  <c r="F330" i="1"/>
  <c r="K342" i="1"/>
  <c r="J342" i="1"/>
  <c r="I342" i="1"/>
  <c r="F342" i="1"/>
  <c r="G347" i="1"/>
  <c r="J244" i="1"/>
  <c r="K245" i="1"/>
  <c r="J253" i="1"/>
  <c r="J264" i="1"/>
  <c r="I264" i="1"/>
  <c r="F264" i="1"/>
  <c r="F266" i="1"/>
  <c r="J268" i="1"/>
  <c r="G272" i="1"/>
  <c r="I280" i="1"/>
  <c r="K291" i="1"/>
  <c r="J291" i="1"/>
  <c r="I291" i="1"/>
  <c r="F291" i="1"/>
  <c r="H295" i="1"/>
  <c r="J304" i="1"/>
  <c r="G304" i="1"/>
  <c r="G311" i="1"/>
  <c r="I313" i="1"/>
  <c r="J316" i="1"/>
  <c r="G316" i="1"/>
  <c r="G318" i="1"/>
  <c r="G323" i="1"/>
  <c r="I325" i="1"/>
  <c r="J328" i="1"/>
  <c r="G328" i="1"/>
  <c r="G330" i="1"/>
  <c r="G335" i="1"/>
  <c r="I337" i="1"/>
  <c r="J340" i="1"/>
  <c r="G340" i="1"/>
  <c r="G342" i="1"/>
  <c r="J355" i="1"/>
  <c r="I355" i="1"/>
  <c r="G355" i="1"/>
  <c r="K360" i="1"/>
  <c r="K363" i="1"/>
  <c r="H362" i="1"/>
  <c r="J362" i="1"/>
  <c r="K362" i="1"/>
  <c r="F345" i="1"/>
  <c r="F348" i="1"/>
  <c r="F351" i="1"/>
  <c r="F354" i="1"/>
  <c r="F357" i="1"/>
  <c r="F360" i="1"/>
  <c r="F363" i="1"/>
  <c r="G363" i="1"/>
  <c r="H363" i="1"/>
  <c r="I345" i="1"/>
  <c r="I348" i="1"/>
  <c r="I351" i="1"/>
  <c r="I354" i="1"/>
  <c r="I357" i="1"/>
  <c r="I360" i="1"/>
  <c r="I363" i="1"/>
  <c r="F272" i="1"/>
  <c r="F275" i="1"/>
  <c r="F278" i="1"/>
  <c r="F281" i="1"/>
  <c r="F284" i="1"/>
  <c r="F287" i="1"/>
  <c r="F290" i="1"/>
  <c r="F293" i="1"/>
  <c r="F296" i="1"/>
  <c r="F299" i="1"/>
  <c r="F302" i="1"/>
  <c r="F305" i="1"/>
  <c r="F308" i="1"/>
  <c r="F311" i="1"/>
  <c r="F314" i="1"/>
  <c r="F317" i="1"/>
  <c r="F320" i="1"/>
  <c r="F323" i="1"/>
  <c r="F326" i="1"/>
  <c r="F329" i="1"/>
  <c r="F332" i="1"/>
  <c r="F335" i="1"/>
  <c r="F338" i="1"/>
  <c r="F341" i="1"/>
  <c r="F344" i="1"/>
  <c r="J345" i="1"/>
  <c r="F347" i="1"/>
  <c r="J348" i="1"/>
  <c r="F350" i="1"/>
  <c r="J351" i="1"/>
  <c r="F353" i="1"/>
  <c r="J354" i="1"/>
  <c r="F356" i="1"/>
  <c r="J357" i="1"/>
  <c r="F359" i="1"/>
  <c r="J360" i="1"/>
  <c r="F362" i="1"/>
  <c r="J363" i="1"/>
</calcChain>
</file>

<file path=xl/sharedStrings.xml><?xml version="1.0" encoding="utf-8"?>
<sst xmlns="http://schemas.openxmlformats.org/spreadsheetml/2006/main" count="372" uniqueCount="369">
  <si>
    <t>Sensor data time stamp</t>
  </si>
  <si>
    <t>Reference temperature (Ambient fluid temperature)</t>
  </si>
  <si>
    <t>Sensor at test temperature</t>
  </si>
  <si>
    <t>Elapsed Time</t>
  </si>
  <si>
    <t>Instantaneous temperature difference
 T_diff</t>
  </si>
  <si>
    <t>Percent change in temperature (% change &lt; 62.3% is marked green)</t>
  </si>
  <si>
    <t>10/31/19 15:28:59</t>
  </si>
  <si>
    <t>10/31/19 15:29:00</t>
  </si>
  <si>
    <t>10/31/19 15:29:01</t>
  </si>
  <si>
    <t>10/31/19 15:29:02</t>
  </si>
  <si>
    <t>10/31/19 15:29:03</t>
  </si>
  <si>
    <t>10/31/19 15:29:04</t>
  </si>
  <si>
    <t>10/31/19 15:29:05</t>
  </si>
  <si>
    <t>10/31/19 15:29:06</t>
  </si>
  <si>
    <t>10/31/19 15:29:07</t>
  </si>
  <si>
    <t>10/31/19 15:29:08</t>
  </si>
  <si>
    <t>10/31/19 15:29:09</t>
  </si>
  <si>
    <t>10/31/19 15:29:10</t>
  </si>
  <si>
    <t>10/31/19 15:29:11</t>
  </si>
  <si>
    <t>10/31/19 15:29:12</t>
  </si>
  <si>
    <t>10/31/19 15:29:13</t>
  </si>
  <si>
    <t>10/31/19 15:29:14</t>
  </si>
  <si>
    <t>10/31/19 15:29:15</t>
  </si>
  <si>
    <t>10/31/19 15:29:16</t>
  </si>
  <si>
    <t>10/31/19 15:29:17</t>
  </si>
  <si>
    <t>10/31/19 15:29:18</t>
  </si>
  <si>
    <t>10/31/19 15:29:19</t>
  </si>
  <si>
    <t>10/31/19 15:29:20</t>
  </si>
  <si>
    <t>10/31/19 15:29:21</t>
  </si>
  <si>
    <t>10/31/19 15:29:22</t>
  </si>
  <si>
    <t>10/31/19 15:29:23</t>
  </si>
  <si>
    <t>10/31/19 15:29:24</t>
  </si>
  <si>
    <t>10/31/19 15:29:25</t>
  </si>
  <si>
    <t>10/31/19 15:29:26</t>
  </si>
  <si>
    <t>10/31/19 15:29:27</t>
  </si>
  <si>
    <t>10/31/19 15:29:28</t>
  </si>
  <si>
    <t>&lt;---</t>
  </si>
  <si>
    <t>10/31/19 15:29:29</t>
  </si>
  <si>
    <t>10/31/19 15:29:30</t>
  </si>
  <si>
    <t>10/31/19 15:29:31</t>
  </si>
  <si>
    <t>10/31/19 15:29:32</t>
  </si>
  <si>
    <t>10/31/19 15:29:33</t>
  </si>
  <si>
    <t>10/31/19 15:29:34</t>
  </si>
  <si>
    <t>10/31/19 15:29:35</t>
  </si>
  <si>
    <t>10/31/19 15:29:36</t>
  </si>
  <si>
    <t>10/31/19 15:29:37</t>
  </si>
  <si>
    <t>10/31/19 15:29:38</t>
  </si>
  <si>
    <t>10/31/19 15:29:39</t>
  </si>
  <si>
    <t>10/31/19 15:29:40</t>
  </si>
  <si>
    <t>10/31/19 15:29:41</t>
  </si>
  <si>
    <t>10/31/19 15:29:42</t>
  </si>
  <si>
    <t>10/31/19 15:29:43</t>
  </si>
  <si>
    <t>10/31/19 15:29:44</t>
  </si>
  <si>
    <t>10/31/19 15:29:45</t>
  </si>
  <si>
    <t>10/31/19 15:29:46</t>
  </si>
  <si>
    <t>10/31/19 15:29:47</t>
  </si>
  <si>
    <t>10/31/19 15:29:48</t>
  </si>
  <si>
    <t>10/31/19 15:29:49</t>
  </si>
  <si>
    <t>10/31/19 15:29:50</t>
  </si>
  <si>
    <t>10/31/19 15:29:51</t>
  </si>
  <si>
    <t>10/31/19 15:29:52</t>
  </si>
  <si>
    <t>10/31/19 15:29:53</t>
  </si>
  <si>
    <t>10/31/19 15:29:54</t>
  </si>
  <si>
    <t>10/31/19 15:29:55</t>
  </si>
  <si>
    <t>10/31/19 15:29:56</t>
  </si>
  <si>
    <t>10/31/19 15:29:57</t>
  </si>
  <si>
    <t>10/31/19 15:29:58</t>
  </si>
  <si>
    <t>10/31/19 15:29:59</t>
  </si>
  <si>
    <t>10/31/19 15:30:00</t>
  </si>
  <si>
    <t>10/31/19 15:30:02</t>
  </si>
  <si>
    <t>10/31/19 15:30:03</t>
  </si>
  <si>
    <t>10/31/19 15:30:04</t>
  </si>
  <si>
    <t>10/31/19 15:30:05</t>
  </si>
  <si>
    <t>10/31/19 15:30:06</t>
  </si>
  <si>
    <t>10/31/19 15:30:07</t>
  </si>
  <si>
    <t>10/31/19 15:30:08</t>
  </si>
  <si>
    <t>10/31/19 15:30:09</t>
  </si>
  <si>
    <t>10/31/19 15:30:10</t>
  </si>
  <si>
    <t>10/31/19 15:30:11</t>
  </si>
  <si>
    <t>10/31/19 15:30:12</t>
  </si>
  <si>
    <t>10/31/19 15:30:13</t>
  </si>
  <si>
    <t>10/31/19 15:30:14</t>
  </si>
  <si>
    <t>10/31/19 15:30:15</t>
  </si>
  <si>
    <t>10/31/19 15:30:16</t>
  </si>
  <si>
    <t>10/31/19 15:30:17</t>
  </si>
  <si>
    <t>10/31/19 15:30:18</t>
  </si>
  <si>
    <t>10/31/19 15:30:19</t>
  </si>
  <si>
    <t>10/31/19 15:30:20</t>
  </si>
  <si>
    <t>10/31/19 15:30:21</t>
  </si>
  <si>
    <t>10/31/19 15:30:22</t>
  </si>
  <si>
    <t>10/31/19 15:30:23</t>
  </si>
  <si>
    <t>10/31/19 15:30:24</t>
  </si>
  <si>
    <t>10/31/19 15:30:25</t>
  </si>
  <si>
    <t>10/31/19 15:30:26</t>
  </si>
  <si>
    <t>10/31/19 15:30:27</t>
  </si>
  <si>
    <t>10/31/19 15:30:28</t>
  </si>
  <si>
    <t>10/31/19 15:30:29</t>
  </si>
  <si>
    <t>10/31/19 15:30:30</t>
  </si>
  <si>
    <t>10/31/19 15:30:31</t>
  </si>
  <si>
    <t>10/31/19 15:30:32</t>
  </si>
  <si>
    <t>10/31/19 15:30:33</t>
  </si>
  <si>
    <t>10/31/19 15:30:34</t>
  </si>
  <si>
    <t>10/31/19 15:30:35</t>
  </si>
  <si>
    <t>10/31/19 15:30:36</t>
  </si>
  <si>
    <t>10/31/19 15:30:37</t>
  </si>
  <si>
    <t>10/31/19 15:30:38</t>
  </si>
  <si>
    <t>10/31/19 15:30:39</t>
  </si>
  <si>
    <t>10/31/19 15:30:40</t>
  </si>
  <si>
    <t>10/31/19 15:30:41</t>
  </si>
  <si>
    <t>10/31/19 15:30:42</t>
  </si>
  <si>
    <t>10/31/19 15:30:43</t>
  </si>
  <si>
    <t>10/31/19 15:30:44</t>
  </si>
  <si>
    <t>10/31/19 15:30:45</t>
  </si>
  <si>
    <t>10/31/19 15:30:46</t>
  </si>
  <si>
    <t>10/31/19 15:30:47</t>
  </si>
  <si>
    <t>10/31/19 15:30:48</t>
  </si>
  <si>
    <t>10/31/19 15:30:49</t>
  </si>
  <si>
    <t>10/31/19 15:30:50</t>
  </si>
  <si>
    <t>10/31/19 15:30:51</t>
  </si>
  <si>
    <t>10/31/19 15:30:52</t>
  </si>
  <si>
    <t>10/31/19 15:30:53</t>
  </si>
  <si>
    <t>10/31/19 15:30:54</t>
  </si>
  <si>
    <t>10/31/19 15:30:55</t>
  </si>
  <si>
    <t>10/31/19 15:30:56</t>
  </si>
  <si>
    <t>10/31/19 15:30:57</t>
  </si>
  <si>
    <t>10/31/19 15:30:58</t>
  </si>
  <si>
    <t>10/31/19 15:30:59</t>
  </si>
  <si>
    <t>10/31/19 15:31:00</t>
  </si>
  <si>
    <t>10/31/19 15:31:01</t>
  </si>
  <si>
    <t>10/31/19 15:31:02</t>
  </si>
  <si>
    <t>10/31/19 15:31:03</t>
  </si>
  <si>
    <t>10/31/19 15:31:04</t>
  </si>
  <si>
    <t>10/31/19 15:31:06</t>
  </si>
  <si>
    <t>10/31/19 15:31:07</t>
  </si>
  <si>
    <t>10/31/19 15:31:08</t>
  </si>
  <si>
    <t>10/31/19 15:31:09</t>
  </si>
  <si>
    <t>10/31/19 15:31:10</t>
  </si>
  <si>
    <t>10/31/19 15:31:11</t>
  </si>
  <si>
    <t>10/31/19 15:31:12</t>
  </si>
  <si>
    <t>10/31/19 15:31:13</t>
  </si>
  <si>
    <t>10/31/19 15:31:14</t>
  </si>
  <si>
    <t>10/31/19 15:31:15</t>
  </si>
  <si>
    <t>10/31/19 15:31:16</t>
  </si>
  <si>
    <t>10/31/19 15:31:17</t>
  </si>
  <si>
    <t>10/31/19 15:31:18</t>
  </si>
  <si>
    <t>10/31/19 15:31:19</t>
  </si>
  <si>
    <t>10/31/19 15:31:20</t>
  </si>
  <si>
    <t>10/31/19 15:31:21</t>
  </si>
  <si>
    <t>10/31/19 15:31:22</t>
  </si>
  <si>
    <t>10/31/19 15:31:23</t>
  </si>
  <si>
    <t>10/31/19 15:31:24</t>
  </si>
  <si>
    <t>10/31/19 15:31:25</t>
  </si>
  <si>
    <t>10/31/19 15:31:26</t>
  </si>
  <si>
    <t>10/31/19 15:31:27</t>
  </si>
  <si>
    <t>10/31/19 15:31:28</t>
  </si>
  <si>
    <t>10/31/19 15:31:29</t>
  </si>
  <si>
    <t>10/31/19 15:31:30</t>
  </si>
  <si>
    <t>10/31/19 15:31:31</t>
  </si>
  <si>
    <t>10/31/19 15:31:32</t>
  </si>
  <si>
    <t>10/31/19 15:31:33</t>
  </si>
  <si>
    <t>10/31/19 15:31:34</t>
  </si>
  <si>
    <t>10/31/19 15:31:35</t>
  </si>
  <si>
    <t>10/31/19 15:31:36</t>
  </si>
  <si>
    <t>10/31/19 15:31:37</t>
  </si>
  <si>
    <t>10/31/19 15:31:38</t>
  </si>
  <si>
    <t>10/31/19 15:31:39</t>
  </si>
  <si>
    <t>10/31/19 15:31:40</t>
  </si>
  <si>
    <t>10/31/19 15:31:41</t>
  </si>
  <si>
    <t>10/31/19 15:31:42</t>
  </si>
  <si>
    <t>10/31/19 15:31:43</t>
  </si>
  <si>
    <t>10/31/19 15:31:44</t>
  </si>
  <si>
    <t>10/31/19 15:31:45</t>
  </si>
  <si>
    <t>10/31/19 15:31:46</t>
  </si>
  <si>
    <t>10/31/19 15:31:47</t>
  </si>
  <si>
    <t>10/31/19 15:31:48</t>
  </si>
  <si>
    <t>10/31/19 15:31:49</t>
  </si>
  <si>
    <t>10/31/19 15:31:50</t>
  </si>
  <si>
    <t>10/31/19 15:31:51</t>
  </si>
  <si>
    <t>10/31/19 15:31:52</t>
  </si>
  <si>
    <t>10/31/19 15:31:53</t>
  </si>
  <si>
    <t>10/31/19 15:31:54</t>
  </si>
  <si>
    <t>10/31/19 15:31:55</t>
  </si>
  <si>
    <t>10/31/19 15:31:56</t>
  </si>
  <si>
    <t>10/31/19 15:31:57</t>
  </si>
  <si>
    <t>10/31/19 15:31:58</t>
  </si>
  <si>
    <t>10/31/19 15:31:59</t>
  </si>
  <si>
    <t>10/31/19 15:32:00</t>
  </si>
  <si>
    <t>10/31/19 15:32:01</t>
  </si>
  <si>
    <t>10/31/19 15:32:02</t>
  </si>
  <si>
    <t>10/31/19 15:32:03</t>
  </si>
  <si>
    <t>10/31/19 15:32:04</t>
  </si>
  <si>
    <t>10/31/19 15:32:05</t>
  </si>
  <si>
    <t>10/31/19 15:32:06</t>
  </si>
  <si>
    <t>10/31/19 15:32:07</t>
  </si>
  <si>
    <t>10/31/19 15:32:08</t>
  </si>
  <si>
    <t>10/31/19 15:32:09</t>
  </si>
  <si>
    <t>10/31/19 15:32:11</t>
  </si>
  <si>
    <t>10/31/19 15:32:12</t>
  </si>
  <si>
    <t>10/31/19 15:32:13</t>
  </si>
  <si>
    <t>10/31/19 15:32:14</t>
  </si>
  <si>
    <t>10/31/19 15:32:15</t>
  </si>
  <si>
    <t>10/31/19 15:32:16</t>
  </si>
  <si>
    <t>10/31/19 15:32:17</t>
  </si>
  <si>
    <t>10/31/19 15:32:18</t>
  </si>
  <si>
    <t>10/31/19 15:32:19</t>
  </si>
  <si>
    <t>10/31/19 15:32:20</t>
  </si>
  <si>
    <t>10/31/19 15:32:21</t>
  </si>
  <si>
    <t>10/31/19 15:32:22</t>
  </si>
  <si>
    <t>10/31/19 15:32:23</t>
  </si>
  <si>
    <t>10/31/19 15:32:24</t>
  </si>
  <si>
    <t>10/31/19 15:32:25</t>
  </si>
  <si>
    <t>10/31/19 15:32:26</t>
  </si>
  <si>
    <t>10/31/19 15:32:27</t>
  </si>
  <si>
    <t>10/31/19 15:32:28</t>
  </si>
  <si>
    <t>10/31/19 15:32:29</t>
  </si>
  <si>
    <t>10/31/19 15:32:30</t>
  </si>
  <si>
    <t>10/31/19 15:32:31</t>
  </si>
  <si>
    <t>10/31/19 15:32:32</t>
  </si>
  <si>
    <t>10/31/19 15:32:33</t>
  </si>
  <si>
    <t>10/31/19 15:32:34</t>
  </si>
  <si>
    <t>10/31/19 15:32:35</t>
  </si>
  <si>
    <t>10/31/19 15:32:36</t>
  </si>
  <si>
    <t>10/31/19 15:32:37</t>
  </si>
  <si>
    <t>10/31/19 15:32:38</t>
  </si>
  <si>
    <t>10/31/19 15:32:39</t>
  </si>
  <si>
    <t>10/31/19 15:32:40</t>
  </si>
  <si>
    <t>10/31/19 15:32:41</t>
  </si>
  <si>
    <t>10/31/19 15:32:42</t>
  </si>
  <si>
    <t>10/31/19 15:32:43</t>
  </si>
  <si>
    <t>10/31/19 15:32:44</t>
  </si>
  <si>
    <t>10/31/19 15:32:45</t>
  </si>
  <si>
    <t>10/31/19 15:32:46</t>
  </si>
  <si>
    <t>10/31/19 15:32:47</t>
  </si>
  <si>
    <t>10/31/19 15:32:48</t>
  </si>
  <si>
    <t>10/31/19 15:32:49</t>
  </si>
  <si>
    <t>10/31/19 15:32:50</t>
  </si>
  <si>
    <t>10/31/19 15:32:51</t>
  </si>
  <si>
    <t>10/31/19 15:32:52</t>
  </si>
  <si>
    <t>10/31/19 15:32:53</t>
  </si>
  <si>
    <t>10/31/19 15:32:54</t>
  </si>
  <si>
    <t>10/31/19 15:32:55</t>
  </si>
  <si>
    <t>10/31/19 15:32:56</t>
  </si>
  <si>
    <t>10/31/19 15:32:57</t>
  </si>
  <si>
    <t>10/31/19 15:32:58</t>
  </si>
  <si>
    <t>10/31/19 15:32:59</t>
  </si>
  <si>
    <t>10/31/19 15:33:00</t>
  </si>
  <si>
    <t>10/31/19 15:33:01</t>
  </si>
  <si>
    <t>10/31/19 15:33:02</t>
  </si>
  <si>
    <t>10/31/19 15:33:03</t>
  </si>
  <si>
    <t>10/31/19 15:33:04</t>
  </si>
  <si>
    <t>10/31/19 15:33:05</t>
  </si>
  <si>
    <t>10/31/19 15:33:06</t>
  </si>
  <si>
    <t>10/31/19 15:33:07</t>
  </si>
  <si>
    <t>10/31/19 15:33:08</t>
  </si>
  <si>
    <t>10/31/19 15:33:09</t>
  </si>
  <si>
    <t>10/31/19 15:33:10</t>
  </si>
  <si>
    <t>10/31/19 15:33:11</t>
  </si>
  <si>
    <t>10/31/19 15:33:12</t>
  </si>
  <si>
    <t>10/31/19 15:33:13</t>
  </si>
  <si>
    <t>10/31/19 15:33:14</t>
  </si>
  <si>
    <t>10/31/19 15:33:16</t>
  </si>
  <si>
    <t>10/31/19 15:33:17</t>
  </si>
  <si>
    <t>10/31/19 15:33:18</t>
  </si>
  <si>
    <t>10/31/19 15:33:19</t>
  </si>
  <si>
    <t>10/31/19 15:33:20</t>
  </si>
  <si>
    <t>10/31/19 15:33:21</t>
  </si>
  <si>
    <t>10/31/19 15:33:22</t>
  </si>
  <si>
    <t>10/31/19 15:33:23</t>
  </si>
  <si>
    <t>10/31/19 15:33:24</t>
  </si>
  <si>
    <t>10/31/19 15:33:25</t>
  </si>
  <si>
    <t>10/31/19 15:33:26</t>
  </si>
  <si>
    <t>10/31/19 15:33:27</t>
  </si>
  <si>
    <t>10/31/19 15:33:28</t>
  </si>
  <si>
    <t>10/31/19 15:33:29</t>
  </si>
  <si>
    <t>10/31/19 15:33:30</t>
  </si>
  <si>
    <t>10/31/19 15:33:31</t>
  </si>
  <si>
    <t>10/31/19 15:33:32</t>
  </si>
  <si>
    <t>10/31/19 15:33:33</t>
  </si>
  <si>
    <t>10/31/19 15:33:34</t>
  </si>
  <si>
    <t>10/31/19 15:33:35</t>
  </si>
  <si>
    <t>10/31/19 15:33:36</t>
  </si>
  <si>
    <t>10/31/19 15:33:37</t>
  </si>
  <si>
    <t>10/31/19 15:33:38</t>
  </si>
  <si>
    <t>10/31/19 15:33:39</t>
  </si>
  <si>
    <t>10/31/19 15:33:40</t>
  </si>
  <si>
    <t>10/31/19 15:33:41</t>
  </si>
  <si>
    <t>10/31/19 15:33:42</t>
  </si>
  <si>
    <t>10/31/19 15:33:43</t>
  </si>
  <si>
    <t>10/31/19 15:33:44</t>
  </si>
  <si>
    <t>10/31/19 15:33:45</t>
  </si>
  <si>
    <t>10/31/19 15:33:46</t>
  </si>
  <si>
    <t>10/31/19 15:33:47</t>
  </si>
  <si>
    <t>10/31/19 15:33:48</t>
  </si>
  <si>
    <t>10/31/19 15:33:49</t>
  </si>
  <si>
    <t>10/31/19 15:33:50</t>
  </si>
  <si>
    <t>10/31/19 15:33:51</t>
  </si>
  <si>
    <t>10/31/19 15:33:52</t>
  </si>
  <si>
    <t>10/31/19 15:33:53</t>
  </si>
  <si>
    <t>10/31/19 15:33:54</t>
  </si>
  <si>
    <t>10/31/19 15:33:55</t>
  </si>
  <si>
    <t>10/31/19 15:33:56</t>
  </si>
  <si>
    <t>10/31/19 15:33:57</t>
  </si>
  <si>
    <t>10/31/19 15:33:58</t>
  </si>
  <si>
    <t>10/31/19 15:33:59</t>
  </si>
  <si>
    <t>10/31/19 15:34:00</t>
  </si>
  <si>
    <t>10/31/19 15:34:01</t>
  </si>
  <si>
    <t>10/31/19 15:34:02</t>
  </si>
  <si>
    <t>10/31/19 15:34:03</t>
  </si>
  <si>
    <t>10/31/19 15:34:04</t>
  </si>
  <si>
    <t>10/31/19 15:34:05</t>
  </si>
  <si>
    <t>10/31/19 15:34:06</t>
  </si>
  <si>
    <t>10/31/19 15:34:07</t>
  </si>
  <si>
    <t>10/31/19 15:34:08</t>
  </si>
  <si>
    <t>10/31/19 15:34:09</t>
  </si>
  <si>
    <t>10/31/19 15:34:10</t>
  </si>
  <si>
    <t>10/31/19 15:34:11</t>
  </si>
  <si>
    <t>10/31/19 15:34:12</t>
  </si>
  <si>
    <t>10/31/19 15:34:13</t>
  </si>
  <si>
    <t>10/31/19 15:34:14</t>
  </si>
  <si>
    <t>10/31/19 15:34:15</t>
  </si>
  <si>
    <t>10/31/19 15:34:16</t>
  </si>
  <si>
    <t>10/31/19 15:34:17</t>
  </si>
  <si>
    <t>10/31/19 15:34:18</t>
  </si>
  <si>
    <t>10/31/19 15:34:19</t>
  </si>
  <si>
    <t>10/31/19 15:34:21</t>
  </si>
  <si>
    <t>10/31/19 15:34:22</t>
  </si>
  <si>
    <t>10/31/19 15:34:23</t>
  </si>
  <si>
    <t>10/31/19 15:34:24</t>
  </si>
  <si>
    <t>10/31/19 15:34:25</t>
  </si>
  <si>
    <t>10/31/19 15:34:26</t>
  </si>
  <si>
    <t>10/31/19 15:34:27</t>
  </si>
  <si>
    <t>10/31/19 15:34:28</t>
  </si>
  <si>
    <t>10/31/19 15:34:29</t>
  </si>
  <si>
    <t>10/31/19 15:34:30</t>
  </si>
  <si>
    <t>10/31/19 15:34:31</t>
  </si>
  <si>
    <t>10/31/19 15:34:32</t>
  </si>
  <si>
    <t>10/31/19 15:34:33</t>
  </si>
  <si>
    <t>10/31/19 15:34:34</t>
  </si>
  <si>
    <t>10/31/19 15:34:35</t>
  </si>
  <si>
    <t>10/31/19 15:34:36</t>
  </si>
  <si>
    <t>10/31/19 15:34:37</t>
  </si>
  <si>
    <t>10/31/19 15:34:38</t>
  </si>
  <si>
    <t>10/31/19 15:34:39</t>
  </si>
  <si>
    <t>10/31/19 15:34:40</t>
  </si>
  <si>
    <t>10/31/19 15:34:41</t>
  </si>
  <si>
    <t>10/31/19 15:34:42</t>
  </si>
  <si>
    <t>10/31/19 15:34:43</t>
  </si>
  <si>
    <t>10/31/19 15:34:44</t>
  </si>
  <si>
    <t>10/31/19 15:34:45</t>
  </si>
  <si>
    <t>10/31/19 15:34:46</t>
  </si>
  <si>
    <t>10/31/19 15:34:47</t>
  </si>
  <si>
    <t>10/31/19 15:34:48</t>
  </si>
  <si>
    <t>10/31/19 15:34:49</t>
  </si>
  <si>
    <t>10/31/19 15:34:50</t>
  </si>
  <si>
    <t>10/31/19 15:34:51</t>
  </si>
  <si>
    <t>10/31/19 15:34:52</t>
  </si>
  <si>
    <t>10/31/19 15:34:53</t>
  </si>
  <si>
    <t>10/31/19 15:34:54</t>
  </si>
  <si>
    <t>10/31/19 15:34:55</t>
  </si>
  <si>
    <t>10/31/19 15:34:56</t>
  </si>
  <si>
    <t>10/31/19 15:34:57</t>
  </si>
  <si>
    <t>10/31/19 15:34:58</t>
  </si>
  <si>
    <t>10/31/19 15:34:59</t>
  </si>
  <si>
    <t>10/31/19 15:35:00</t>
  </si>
  <si>
    <t>10/31/19 15:35:01</t>
  </si>
  <si>
    <t>10/31/19 15:35:02</t>
  </si>
  <si>
    <t>10/31/19 15:35:03</t>
  </si>
  <si>
    <t>10/31/19 15:35:04</t>
  </si>
  <si>
    <t>10/31/19 15:35:05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</si>
</sst>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ss"/>
    <numFmt numFmtId="165" formatCode="0.00,\°\C"/>
    <numFmt numFmtId="166" formatCode="&quot;tau 62.3%=&quot;\ 0\ &quot;secods&quot;"/>
    <numFmt numFmtId="167" formatCode="0.00\ \°\C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2" fillId="0" borderId="0" xfId="0" applyNumberFormat="1" applyFont="1"/>
    <xf numFmtId="167" fontId="0" fillId="0" borderId="0" xfId="0" applyNumberFormat="1"/>
    <xf numFmtId="45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Changes and Differences in Temperature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'Sensor Time Constant Analysis'!$B$1</c:f>
              <c:strCache>
                <c:ptCount val="1"/>
                <c:pt idx="0">
                  <c:v>Reference temperature (Ambient fluid temperature)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'Sensor Time Constant Analysis'!$B$2:$B$363</c:f>
              <c:numCache>
                <c:formatCode>0.00\ \°\C</c:formatCode>
                <c:ptCount val="362"/>
                <c:pt idx="0">
                  <c:v>22.75</c:v>
                </c:pt>
                <c:pt idx="1">
                  <c:v>22.75</c:v>
                </c:pt>
                <c:pt idx="2">
                  <c:v>22.75</c:v>
                </c:pt>
                <c:pt idx="3">
                  <c:v>22.75</c:v>
                </c:pt>
                <c:pt idx="4">
                  <c:v>22.75</c:v>
                </c:pt>
                <c:pt idx="5">
                  <c:v>22.75</c:v>
                </c:pt>
                <c:pt idx="6">
                  <c:v>22.76</c:v>
                </c:pt>
                <c:pt idx="7">
                  <c:v>22.76</c:v>
                </c:pt>
                <c:pt idx="8">
                  <c:v>22.76</c:v>
                </c:pt>
                <c:pt idx="9">
                  <c:v>22.77</c:v>
                </c:pt>
                <c:pt idx="10">
                  <c:v>22.77</c:v>
                </c:pt>
                <c:pt idx="11">
                  <c:v>22.78</c:v>
                </c:pt>
                <c:pt idx="12">
                  <c:v>22.78</c:v>
                </c:pt>
                <c:pt idx="13">
                  <c:v>22.79</c:v>
                </c:pt>
                <c:pt idx="14">
                  <c:v>22.79</c:v>
                </c:pt>
                <c:pt idx="15">
                  <c:v>22.8</c:v>
                </c:pt>
                <c:pt idx="16">
                  <c:v>22.8</c:v>
                </c:pt>
                <c:pt idx="17">
                  <c:v>22.81</c:v>
                </c:pt>
                <c:pt idx="18">
                  <c:v>22.81</c:v>
                </c:pt>
                <c:pt idx="19">
                  <c:v>22.82</c:v>
                </c:pt>
                <c:pt idx="20">
                  <c:v>22.82</c:v>
                </c:pt>
                <c:pt idx="21">
                  <c:v>22.82</c:v>
                </c:pt>
                <c:pt idx="22">
                  <c:v>22.82</c:v>
                </c:pt>
                <c:pt idx="23">
                  <c:v>22.82</c:v>
                </c:pt>
                <c:pt idx="24">
                  <c:v>22.83</c:v>
                </c:pt>
                <c:pt idx="25">
                  <c:v>22.83</c:v>
                </c:pt>
                <c:pt idx="26">
                  <c:v>22.83</c:v>
                </c:pt>
                <c:pt idx="27">
                  <c:v>22.84</c:v>
                </c:pt>
                <c:pt idx="28">
                  <c:v>22.84</c:v>
                </c:pt>
                <c:pt idx="29">
                  <c:v>22.84</c:v>
                </c:pt>
                <c:pt idx="30">
                  <c:v>22.84</c:v>
                </c:pt>
                <c:pt idx="31">
                  <c:v>22.84</c:v>
                </c:pt>
                <c:pt idx="32">
                  <c:v>22.85</c:v>
                </c:pt>
                <c:pt idx="33">
                  <c:v>22.85</c:v>
                </c:pt>
                <c:pt idx="34">
                  <c:v>22.85</c:v>
                </c:pt>
                <c:pt idx="35">
                  <c:v>22.85</c:v>
                </c:pt>
                <c:pt idx="36">
                  <c:v>22.85</c:v>
                </c:pt>
                <c:pt idx="37">
                  <c:v>22.85</c:v>
                </c:pt>
                <c:pt idx="38">
                  <c:v>22.86</c:v>
                </c:pt>
                <c:pt idx="39">
                  <c:v>22.86</c:v>
                </c:pt>
                <c:pt idx="40">
                  <c:v>22.86</c:v>
                </c:pt>
                <c:pt idx="41">
                  <c:v>22.86</c:v>
                </c:pt>
                <c:pt idx="42">
                  <c:v>22.86</c:v>
                </c:pt>
                <c:pt idx="43">
                  <c:v>22.86</c:v>
                </c:pt>
                <c:pt idx="44">
                  <c:v>22.86</c:v>
                </c:pt>
                <c:pt idx="45">
                  <c:v>22.86</c:v>
                </c:pt>
                <c:pt idx="46">
                  <c:v>22.86</c:v>
                </c:pt>
                <c:pt idx="47">
                  <c:v>22.86</c:v>
                </c:pt>
                <c:pt idx="48">
                  <c:v>22.86</c:v>
                </c:pt>
                <c:pt idx="49">
                  <c:v>22.86</c:v>
                </c:pt>
                <c:pt idx="50">
                  <c:v>22.86</c:v>
                </c:pt>
                <c:pt idx="51">
                  <c:v>22.86</c:v>
                </c:pt>
                <c:pt idx="52">
                  <c:v>22.86</c:v>
                </c:pt>
                <c:pt idx="53">
                  <c:v>22.86</c:v>
                </c:pt>
                <c:pt idx="54">
                  <c:v>22.86</c:v>
                </c:pt>
                <c:pt idx="55">
                  <c:v>22.86</c:v>
                </c:pt>
                <c:pt idx="56">
                  <c:v>22.86</c:v>
                </c:pt>
                <c:pt idx="57">
                  <c:v>22.86</c:v>
                </c:pt>
                <c:pt idx="58">
                  <c:v>22.87</c:v>
                </c:pt>
                <c:pt idx="59">
                  <c:v>22.86</c:v>
                </c:pt>
                <c:pt idx="60">
                  <c:v>22.87</c:v>
                </c:pt>
                <c:pt idx="61">
                  <c:v>22.87</c:v>
                </c:pt>
                <c:pt idx="62">
                  <c:v>22.87</c:v>
                </c:pt>
                <c:pt idx="63">
                  <c:v>22.86</c:v>
                </c:pt>
                <c:pt idx="64">
                  <c:v>22.86</c:v>
                </c:pt>
                <c:pt idx="65">
                  <c:v>22.86</c:v>
                </c:pt>
                <c:pt idx="66">
                  <c:v>22.86</c:v>
                </c:pt>
                <c:pt idx="67">
                  <c:v>22.87</c:v>
                </c:pt>
                <c:pt idx="68">
                  <c:v>22.87</c:v>
                </c:pt>
                <c:pt idx="69">
                  <c:v>22.87</c:v>
                </c:pt>
                <c:pt idx="70">
                  <c:v>22.87</c:v>
                </c:pt>
                <c:pt idx="71">
                  <c:v>22.87</c:v>
                </c:pt>
                <c:pt idx="72">
                  <c:v>22.86</c:v>
                </c:pt>
                <c:pt idx="73">
                  <c:v>22.86</c:v>
                </c:pt>
                <c:pt idx="74">
                  <c:v>22.87</c:v>
                </c:pt>
                <c:pt idx="75">
                  <c:v>22.87</c:v>
                </c:pt>
                <c:pt idx="76">
                  <c:v>22.86</c:v>
                </c:pt>
                <c:pt idx="77">
                  <c:v>22.86</c:v>
                </c:pt>
                <c:pt idx="78">
                  <c:v>22.87</c:v>
                </c:pt>
                <c:pt idx="79">
                  <c:v>22.87</c:v>
                </c:pt>
                <c:pt idx="80">
                  <c:v>22.87</c:v>
                </c:pt>
                <c:pt idx="81">
                  <c:v>22.87</c:v>
                </c:pt>
                <c:pt idx="82">
                  <c:v>22.86</c:v>
                </c:pt>
                <c:pt idx="83">
                  <c:v>22.86</c:v>
                </c:pt>
                <c:pt idx="84">
                  <c:v>22.87</c:v>
                </c:pt>
                <c:pt idx="85">
                  <c:v>22.86</c:v>
                </c:pt>
                <c:pt idx="86">
                  <c:v>22.86</c:v>
                </c:pt>
                <c:pt idx="87">
                  <c:v>22.87</c:v>
                </c:pt>
                <c:pt idx="88">
                  <c:v>22.86</c:v>
                </c:pt>
                <c:pt idx="89">
                  <c:v>22.86</c:v>
                </c:pt>
                <c:pt idx="90">
                  <c:v>22.86</c:v>
                </c:pt>
                <c:pt idx="91">
                  <c:v>22.86</c:v>
                </c:pt>
                <c:pt idx="92">
                  <c:v>22.86</c:v>
                </c:pt>
                <c:pt idx="93">
                  <c:v>22.86</c:v>
                </c:pt>
                <c:pt idx="94">
                  <c:v>22.86</c:v>
                </c:pt>
                <c:pt idx="95">
                  <c:v>22.87</c:v>
                </c:pt>
                <c:pt idx="96">
                  <c:v>22.86</c:v>
                </c:pt>
                <c:pt idx="97">
                  <c:v>22.86</c:v>
                </c:pt>
                <c:pt idx="98">
                  <c:v>22.86</c:v>
                </c:pt>
                <c:pt idx="99">
                  <c:v>22.86</c:v>
                </c:pt>
                <c:pt idx="100">
                  <c:v>22.86</c:v>
                </c:pt>
                <c:pt idx="101">
                  <c:v>22.86</c:v>
                </c:pt>
                <c:pt idx="102">
                  <c:v>22.86</c:v>
                </c:pt>
                <c:pt idx="103">
                  <c:v>22.86</c:v>
                </c:pt>
                <c:pt idx="104">
                  <c:v>22.86</c:v>
                </c:pt>
                <c:pt idx="105">
                  <c:v>22.86</c:v>
                </c:pt>
                <c:pt idx="106">
                  <c:v>22.86</c:v>
                </c:pt>
                <c:pt idx="107">
                  <c:v>22.86</c:v>
                </c:pt>
                <c:pt idx="108">
                  <c:v>22.86</c:v>
                </c:pt>
                <c:pt idx="109">
                  <c:v>22.86</c:v>
                </c:pt>
                <c:pt idx="110">
                  <c:v>22.86</c:v>
                </c:pt>
                <c:pt idx="111">
                  <c:v>22.86</c:v>
                </c:pt>
                <c:pt idx="112">
                  <c:v>22.87</c:v>
                </c:pt>
                <c:pt idx="113">
                  <c:v>22.86</c:v>
                </c:pt>
                <c:pt idx="114">
                  <c:v>22.86</c:v>
                </c:pt>
                <c:pt idx="115">
                  <c:v>22.86</c:v>
                </c:pt>
                <c:pt idx="116">
                  <c:v>22.86</c:v>
                </c:pt>
                <c:pt idx="117">
                  <c:v>22.87</c:v>
                </c:pt>
                <c:pt idx="118">
                  <c:v>22.86</c:v>
                </c:pt>
                <c:pt idx="119">
                  <c:v>22.86</c:v>
                </c:pt>
                <c:pt idx="120">
                  <c:v>22.86</c:v>
                </c:pt>
                <c:pt idx="121">
                  <c:v>22.86</c:v>
                </c:pt>
                <c:pt idx="122">
                  <c:v>22.86</c:v>
                </c:pt>
                <c:pt idx="123">
                  <c:v>22.86</c:v>
                </c:pt>
                <c:pt idx="124">
                  <c:v>22.86</c:v>
                </c:pt>
                <c:pt idx="125">
                  <c:v>22.86</c:v>
                </c:pt>
                <c:pt idx="126">
                  <c:v>22.87</c:v>
                </c:pt>
                <c:pt idx="127">
                  <c:v>22.87</c:v>
                </c:pt>
                <c:pt idx="128">
                  <c:v>22.87</c:v>
                </c:pt>
                <c:pt idx="129">
                  <c:v>22.87</c:v>
                </c:pt>
                <c:pt idx="130">
                  <c:v>22.87</c:v>
                </c:pt>
                <c:pt idx="131">
                  <c:v>22.87</c:v>
                </c:pt>
                <c:pt idx="132">
                  <c:v>22.87</c:v>
                </c:pt>
                <c:pt idx="133">
                  <c:v>22.87</c:v>
                </c:pt>
                <c:pt idx="134">
                  <c:v>22.87</c:v>
                </c:pt>
                <c:pt idx="135">
                  <c:v>22.87</c:v>
                </c:pt>
                <c:pt idx="136">
                  <c:v>22.87</c:v>
                </c:pt>
                <c:pt idx="137">
                  <c:v>22.87</c:v>
                </c:pt>
                <c:pt idx="138">
                  <c:v>22.87</c:v>
                </c:pt>
                <c:pt idx="139">
                  <c:v>22.87</c:v>
                </c:pt>
                <c:pt idx="140">
                  <c:v>22.87</c:v>
                </c:pt>
                <c:pt idx="141">
                  <c:v>22.87</c:v>
                </c:pt>
                <c:pt idx="142">
                  <c:v>22.87</c:v>
                </c:pt>
                <c:pt idx="143">
                  <c:v>22.87</c:v>
                </c:pt>
                <c:pt idx="144">
                  <c:v>22.87</c:v>
                </c:pt>
                <c:pt idx="145">
                  <c:v>22.87</c:v>
                </c:pt>
                <c:pt idx="146">
                  <c:v>22.87</c:v>
                </c:pt>
                <c:pt idx="147">
                  <c:v>22.88</c:v>
                </c:pt>
                <c:pt idx="148">
                  <c:v>22.88</c:v>
                </c:pt>
                <c:pt idx="149">
                  <c:v>22.88</c:v>
                </c:pt>
                <c:pt idx="150">
                  <c:v>22.87</c:v>
                </c:pt>
                <c:pt idx="151">
                  <c:v>22.88</c:v>
                </c:pt>
                <c:pt idx="152">
                  <c:v>22.88</c:v>
                </c:pt>
                <c:pt idx="153">
                  <c:v>22.88</c:v>
                </c:pt>
                <c:pt idx="154">
                  <c:v>22.88</c:v>
                </c:pt>
                <c:pt idx="155">
                  <c:v>22.88</c:v>
                </c:pt>
                <c:pt idx="156">
                  <c:v>22.88</c:v>
                </c:pt>
                <c:pt idx="157">
                  <c:v>22.88</c:v>
                </c:pt>
                <c:pt idx="158">
                  <c:v>22.88</c:v>
                </c:pt>
                <c:pt idx="159">
                  <c:v>22.88</c:v>
                </c:pt>
                <c:pt idx="160">
                  <c:v>22.88</c:v>
                </c:pt>
                <c:pt idx="161">
                  <c:v>22.9</c:v>
                </c:pt>
                <c:pt idx="162">
                  <c:v>22.88</c:v>
                </c:pt>
                <c:pt idx="163">
                  <c:v>22.88</c:v>
                </c:pt>
                <c:pt idx="164">
                  <c:v>22.9</c:v>
                </c:pt>
                <c:pt idx="165">
                  <c:v>22.88</c:v>
                </c:pt>
                <c:pt idx="166">
                  <c:v>22.9</c:v>
                </c:pt>
                <c:pt idx="167">
                  <c:v>22.9</c:v>
                </c:pt>
                <c:pt idx="168">
                  <c:v>22.9</c:v>
                </c:pt>
                <c:pt idx="169">
                  <c:v>22.9</c:v>
                </c:pt>
                <c:pt idx="170">
                  <c:v>22.9</c:v>
                </c:pt>
                <c:pt idx="171">
                  <c:v>22.88</c:v>
                </c:pt>
                <c:pt idx="172">
                  <c:v>22.9</c:v>
                </c:pt>
                <c:pt idx="173">
                  <c:v>22.9</c:v>
                </c:pt>
                <c:pt idx="174">
                  <c:v>22.9</c:v>
                </c:pt>
                <c:pt idx="175">
                  <c:v>22.9</c:v>
                </c:pt>
                <c:pt idx="176">
                  <c:v>22.9</c:v>
                </c:pt>
                <c:pt idx="177">
                  <c:v>22.88</c:v>
                </c:pt>
                <c:pt idx="178">
                  <c:v>22.9</c:v>
                </c:pt>
                <c:pt idx="179">
                  <c:v>22.9</c:v>
                </c:pt>
                <c:pt idx="180">
                  <c:v>22.9</c:v>
                </c:pt>
                <c:pt idx="181">
                  <c:v>22.9</c:v>
                </c:pt>
                <c:pt idx="182">
                  <c:v>22.9</c:v>
                </c:pt>
                <c:pt idx="183">
                  <c:v>22.88</c:v>
                </c:pt>
                <c:pt idx="184">
                  <c:v>22.9</c:v>
                </c:pt>
                <c:pt idx="185">
                  <c:v>22.9</c:v>
                </c:pt>
                <c:pt idx="186">
                  <c:v>22.88</c:v>
                </c:pt>
                <c:pt idx="187">
                  <c:v>22.88</c:v>
                </c:pt>
                <c:pt idx="188">
                  <c:v>22.88</c:v>
                </c:pt>
                <c:pt idx="189">
                  <c:v>22.88</c:v>
                </c:pt>
                <c:pt idx="190">
                  <c:v>22.88</c:v>
                </c:pt>
                <c:pt idx="191">
                  <c:v>22.88</c:v>
                </c:pt>
                <c:pt idx="192">
                  <c:v>22.88</c:v>
                </c:pt>
                <c:pt idx="193">
                  <c:v>22.88</c:v>
                </c:pt>
                <c:pt idx="194">
                  <c:v>22.9</c:v>
                </c:pt>
                <c:pt idx="195">
                  <c:v>22.88</c:v>
                </c:pt>
                <c:pt idx="196">
                  <c:v>22.88</c:v>
                </c:pt>
                <c:pt idx="197">
                  <c:v>22.88</c:v>
                </c:pt>
                <c:pt idx="198">
                  <c:v>22.88</c:v>
                </c:pt>
                <c:pt idx="199">
                  <c:v>22.88</c:v>
                </c:pt>
                <c:pt idx="200">
                  <c:v>22.88</c:v>
                </c:pt>
                <c:pt idx="201">
                  <c:v>22.88</c:v>
                </c:pt>
                <c:pt idx="202">
                  <c:v>22.87</c:v>
                </c:pt>
                <c:pt idx="203">
                  <c:v>22.88</c:v>
                </c:pt>
                <c:pt idx="204">
                  <c:v>22.87</c:v>
                </c:pt>
                <c:pt idx="205">
                  <c:v>22.87</c:v>
                </c:pt>
                <c:pt idx="206">
                  <c:v>22.87</c:v>
                </c:pt>
                <c:pt idx="207">
                  <c:v>22.87</c:v>
                </c:pt>
                <c:pt idx="208">
                  <c:v>22.87</c:v>
                </c:pt>
                <c:pt idx="209">
                  <c:v>22.87</c:v>
                </c:pt>
                <c:pt idx="210">
                  <c:v>22.87</c:v>
                </c:pt>
                <c:pt idx="211">
                  <c:v>22.87</c:v>
                </c:pt>
                <c:pt idx="212">
                  <c:v>22.87</c:v>
                </c:pt>
                <c:pt idx="213">
                  <c:v>22.87</c:v>
                </c:pt>
                <c:pt idx="214">
                  <c:v>22.87</c:v>
                </c:pt>
                <c:pt idx="215">
                  <c:v>22.87</c:v>
                </c:pt>
                <c:pt idx="216">
                  <c:v>22.86</c:v>
                </c:pt>
                <c:pt idx="217">
                  <c:v>22.87</c:v>
                </c:pt>
                <c:pt idx="218">
                  <c:v>22.87</c:v>
                </c:pt>
                <c:pt idx="219">
                  <c:v>22.86</c:v>
                </c:pt>
                <c:pt idx="220">
                  <c:v>22.86</c:v>
                </c:pt>
                <c:pt idx="221">
                  <c:v>22.86</c:v>
                </c:pt>
                <c:pt idx="222">
                  <c:v>22.87</c:v>
                </c:pt>
                <c:pt idx="223">
                  <c:v>22.87</c:v>
                </c:pt>
                <c:pt idx="224">
                  <c:v>22.87</c:v>
                </c:pt>
                <c:pt idx="225">
                  <c:v>22.86</c:v>
                </c:pt>
                <c:pt idx="226">
                  <c:v>22.87</c:v>
                </c:pt>
                <c:pt idx="227">
                  <c:v>22.86</c:v>
                </c:pt>
                <c:pt idx="228">
                  <c:v>22.87</c:v>
                </c:pt>
                <c:pt idx="229">
                  <c:v>22.86</c:v>
                </c:pt>
                <c:pt idx="230">
                  <c:v>22.87</c:v>
                </c:pt>
                <c:pt idx="231">
                  <c:v>22.87</c:v>
                </c:pt>
                <c:pt idx="232">
                  <c:v>22.87</c:v>
                </c:pt>
                <c:pt idx="233">
                  <c:v>22.87</c:v>
                </c:pt>
                <c:pt idx="234">
                  <c:v>22.86</c:v>
                </c:pt>
                <c:pt idx="235">
                  <c:v>22.87</c:v>
                </c:pt>
                <c:pt idx="236">
                  <c:v>22.87</c:v>
                </c:pt>
                <c:pt idx="237">
                  <c:v>22.87</c:v>
                </c:pt>
                <c:pt idx="238">
                  <c:v>22.87</c:v>
                </c:pt>
                <c:pt idx="239">
                  <c:v>22.87</c:v>
                </c:pt>
                <c:pt idx="240">
                  <c:v>22.87</c:v>
                </c:pt>
                <c:pt idx="241">
                  <c:v>22.87</c:v>
                </c:pt>
                <c:pt idx="242">
                  <c:v>22.87</c:v>
                </c:pt>
                <c:pt idx="243">
                  <c:v>22.87</c:v>
                </c:pt>
                <c:pt idx="244">
                  <c:v>22.87</c:v>
                </c:pt>
                <c:pt idx="245">
                  <c:v>22.87</c:v>
                </c:pt>
                <c:pt idx="246">
                  <c:v>22.87</c:v>
                </c:pt>
                <c:pt idx="247">
                  <c:v>22.87</c:v>
                </c:pt>
                <c:pt idx="248">
                  <c:v>22.88</c:v>
                </c:pt>
                <c:pt idx="249">
                  <c:v>22.88</c:v>
                </c:pt>
                <c:pt idx="250">
                  <c:v>22.87</c:v>
                </c:pt>
                <c:pt idx="251">
                  <c:v>22.87</c:v>
                </c:pt>
                <c:pt idx="252">
                  <c:v>22.88</c:v>
                </c:pt>
                <c:pt idx="253">
                  <c:v>22.87</c:v>
                </c:pt>
                <c:pt idx="254">
                  <c:v>22.87</c:v>
                </c:pt>
                <c:pt idx="255">
                  <c:v>22.88</c:v>
                </c:pt>
                <c:pt idx="256">
                  <c:v>22.88</c:v>
                </c:pt>
                <c:pt idx="257">
                  <c:v>22.88</c:v>
                </c:pt>
                <c:pt idx="258">
                  <c:v>22.88</c:v>
                </c:pt>
                <c:pt idx="259">
                  <c:v>22.88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F1-48E9-B64A-164AB8AF2BBA}"/>
            </c:ext>
          </c:extLst>
        </c:ser>
        <c:ser>
          <c:idx val="2"/>
          <c:order val="1"/>
          <c:tx>
            <c:strRef>
              <c:f>'Sensor Time Constant Analysis'!$C$1</c:f>
              <c:strCache>
                <c:ptCount val="1"/>
                <c:pt idx="0">
                  <c:v>Sensor at test temperature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'Sensor Time Constant Analysis'!$C$2:$C$363</c:f>
              <c:numCache>
                <c:formatCode>0.00\ \°\C</c:formatCode>
                <c:ptCount val="362"/>
                <c:pt idx="0">
                  <c:v>59.92</c:v>
                </c:pt>
                <c:pt idx="1">
                  <c:v>58.79</c:v>
                </c:pt>
                <c:pt idx="2">
                  <c:v>57.86</c:v>
                </c:pt>
                <c:pt idx="3">
                  <c:v>56.63</c:v>
                </c:pt>
                <c:pt idx="4">
                  <c:v>55.49</c:v>
                </c:pt>
                <c:pt idx="5">
                  <c:v>54.28</c:v>
                </c:pt>
                <c:pt idx="6">
                  <c:v>52.78</c:v>
                </c:pt>
                <c:pt idx="7">
                  <c:v>51.46</c:v>
                </c:pt>
                <c:pt idx="8">
                  <c:v>50.27</c:v>
                </c:pt>
                <c:pt idx="9">
                  <c:v>49.09</c:v>
                </c:pt>
                <c:pt idx="10">
                  <c:v>48.08</c:v>
                </c:pt>
                <c:pt idx="11">
                  <c:v>47.25</c:v>
                </c:pt>
                <c:pt idx="12">
                  <c:v>46.36</c:v>
                </c:pt>
                <c:pt idx="13">
                  <c:v>45.5</c:v>
                </c:pt>
                <c:pt idx="14">
                  <c:v>44.71</c:v>
                </c:pt>
                <c:pt idx="15">
                  <c:v>43.99</c:v>
                </c:pt>
                <c:pt idx="16">
                  <c:v>43.34</c:v>
                </c:pt>
                <c:pt idx="17">
                  <c:v>42.66</c:v>
                </c:pt>
                <c:pt idx="18">
                  <c:v>41.94</c:v>
                </c:pt>
                <c:pt idx="19">
                  <c:v>41.4</c:v>
                </c:pt>
                <c:pt idx="20">
                  <c:v>40.83</c:v>
                </c:pt>
                <c:pt idx="21">
                  <c:v>40.270000000000003</c:v>
                </c:pt>
                <c:pt idx="22">
                  <c:v>39.76</c:v>
                </c:pt>
                <c:pt idx="23">
                  <c:v>39.24</c:v>
                </c:pt>
                <c:pt idx="24">
                  <c:v>38.75</c:v>
                </c:pt>
                <c:pt idx="25">
                  <c:v>38.26</c:v>
                </c:pt>
                <c:pt idx="26">
                  <c:v>37.799999999999997</c:v>
                </c:pt>
                <c:pt idx="27">
                  <c:v>37.35</c:v>
                </c:pt>
                <c:pt idx="28">
                  <c:v>36.92</c:v>
                </c:pt>
                <c:pt idx="29">
                  <c:v>36.46</c:v>
                </c:pt>
                <c:pt idx="30">
                  <c:v>36.07</c:v>
                </c:pt>
                <c:pt idx="31">
                  <c:v>35.67</c:v>
                </c:pt>
                <c:pt idx="32">
                  <c:v>35.29</c:v>
                </c:pt>
                <c:pt idx="33">
                  <c:v>34.94</c:v>
                </c:pt>
                <c:pt idx="34">
                  <c:v>34.65</c:v>
                </c:pt>
                <c:pt idx="35">
                  <c:v>34.36</c:v>
                </c:pt>
                <c:pt idx="36">
                  <c:v>34.04</c:v>
                </c:pt>
                <c:pt idx="37">
                  <c:v>33.74</c:v>
                </c:pt>
                <c:pt idx="38">
                  <c:v>33.380000000000003</c:v>
                </c:pt>
                <c:pt idx="39">
                  <c:v>33.06</c:v>
                </c:pt>
                <c:pt idx="40">
                  <c:v>32.78</c:v>
                </c:pt>
                <c:pt idx="41">
                  <c:v>32.53</c:v>
                </c:pt>
                <c:pt idx="42">
                  <c:v>32.270000000000003</c:v>
                </c:pt>
                <c:pt idx="43">
                  <c:v>32.03</c:v>
                </c:pt>
                <c:pt idx="44">
                  <c:v>31.81</c:v>
                </c:pt>
                <c:pt idx="45">
                  <c:v>31.59</c:v>
                </c:pt>
                <c:pt idx="46">
                  <c:v>31.36</c:v>
                </c:pt>
                <c:pt idx="47">
                  <c:v>31.14</c:v>
                </c:pt>
                <c:pt idx="48">
                  <c:v>30.99</c:v>
                </c:pt>
                <c:pt idx="49">
                  <c:v>30.74</c:v>
                </c:pt>
                <c:pt idx="50">
                  <c:v>30.51</c:v>
                </c:pt>
                <c:pt idx="51">
                  <c:v>30.34</c:v>
                </c:pt>
                <c:pt idx="52">
                  <c:v>30.17</c:v>
                </c:pt>
                <c:pt idx="53">
                  <c:v>29.98</c:v>
                </c:pt>
                <c:pt idx="54">
                  <c:v>29.81</c:v>
                </c:pt>
                <c:pt idx="55">
                  <c:v>29.63</c:v>
                </c:pt>
                <c:pt idx="56">
                  <c:v>29.45</c:v>
                </c:pt>
                <c:pt idx="57">
                  <c:v>29.3</c:v>
                </c:pt>
                <c:pt idx="58">
                  <c:v>29.13</c:v>
                </c:pt>
                <c:pt idx="59">
                  <c:v>28.98</c:v>
                </c:pt>
                <c:pt idx="60">
                  <c:v>28.84</c:v>
                </c:pt>
                <c:pt idx="61">
                  <c:v>28.71</c:v>
                </c:pt>
                <c:pt idx="62">
                  <c:v>28.43</c:v>
                </c:pt>
                <c:pt idx="63">
                  <c:v>28.28</c:v>
                </c:pt>
                <c:pt idx="64">
                  <c:v>28.18</c:v>
                </c:pt>
                <c:pt idx="65">
                  <c:v>28.04</c:v>
                </c:pt>
                <c:pt idx="66">
                  <c:v>27.91</c:v>
                </c:pt>
                <c:pt idx="67">
                  <c:v>27.79</c:v>
                </c:pt>
                <c:pt idx="68">
                  <c:v>27.67</c:v>
                </c:pt>
                <c:pt idx="69">
                  <c:v>27.55</c:v>
                </c:pt>
                <c:pt idx="70">
                  <c:v>27.43</c:v>
                </c:pt>
                <c:pt idx="71">
                  <c:v>27.34</c:v>
                </c:pt>
                <c:pt idx="72">
                  <c:v>27.24</c:v>
                </c:pt>
                <c:pt idx="73">
                  <c:v>27.15</c:v>
                </c:pt>
                <c:pt idx="74">
                  <c:v>27.06</c:v>
                </c:pt>
                <c:pt idx="75">
                  <c:v>26.97</c:v>
                </c:pt>
                <c:pt idx="76">
                  <c:v>26.91</c:v>
                </c:pt>
                <c:pt idx="77">
                  <c:v>26.81</c:v>
                </c:pt>
                <c:pt idx="78">
                  <c:v>26.72</c:v>
                </c:pt>
                <c:pt idx="79">
                  <c:v>26.65</c:v>
                </c:pt>
                <c:pt idx="80">
                  <c:v>26.57</c:v>
                </c:pt>
                <c:pt idx="81">
                  <c:v>26.5</c:v>
                </c:pt>
                <c:pt idx="82">
                  <c:v>26.45</c:v>
                </c:pt>
                <c:pt idx="83">
                  <c:v>26.38</c:v>
                </c:pt>
                <c:pt idx="84">
                  <c:v>26.32</c:v>
                </c:pt>
                <c:pt idx="85">
                  <c:v>26.25</c:v>
                </c:pt>
                <c:pt idx="86">
                  <c:v>26.2</c:v>
                </c:pt>
                <c:pt idx="87">
                  <c:v>26.13</c:v>
                </c:pt>
                <c:pt idx="88">
                  <c:v>26.07</c:v>
                </c:pt>
                <c:pt idx="89">
                  <c:v>26.01</c:v>
                </c:pt>
                <c:pt idx="90">
                  <c:v>25.95</c:v>
                </c:pt>
                <c:pt idx="91">
                  <c:v>25.89</c:v>
                </c:pt>
                <c:pt idx="92">
                  <c:v>25.81</c:v>
                </c:pt>
                <c:pt idx="93">
                  <c:v>25.75</c:v>
                </c:pt>
                <c:pt idx="94">
                  <c:v>25.69</c:v>
                </c:pt>
                <c:pt idx="95">
                  <c:v>25.62</c:v>
                </c:pt>
                <c:pt idx="96">
                  <c:v>25.56</c:v>
                </c:pt>
                <c:pt idx="97">
                  <c:v>25.54</c:v>
                </c:pt>
                <c:pt idx="98">
                  <c:v>25.5</c:v>
                </c:pt>
                <c:pt idx="99">
                  <c:v>25.44</c:v>
                </c:pt>
                <c:pt idx="100">
                  <c:v>25.39</c:v>
                </c:pt>
                <c:pt idx="101">
                  <c:v>25.33</c:v>
                </c:pt>
                <c:pt idx="102">
                  <c:v>25.3</c:v>
                </c:pt>
                <c:pt idx="103">
                  <c:v>25.24</c:v>
                </c:pt>
                <c:pt idx="104">
                  <c:v>25.2</c:v>
                </c:pt>
                <c:pt idx="105">
                  <c:v>25.17</c:v>
                </c:pt>
                <c:pt idx="106">
                  <c:v>25.13</c:v>
                </c:pt>
                <c:pt idx="107">
                  <c:v>25.09</c:v>
                </c:pt>
                <c:pt idx="108">
                  <c:v>25.05</c:v>
                </c:pt>
                <c:pt idx="109">
                  <c:v>25.02</c:v>
                </c:pt>
                <c:pt idx="110">
                  <c:v>24.98</c:v>
                </c:pt>
                <c:pt idx="111">
                  <c:v>24.94</c:v>
                </c:pt>
                <c:pt idx="112">
                  <c:v>24.9</c:v>
                </c:pt>
                <c:pt idx="113">
                  <c:v>24.87</c:v>
                </c:pt>
                <c:pt idx="114">
                  <c:v>24.85</c:v>
                </c:pt>
                <c:pt idx="115">
                  <c:v>24.82</c:v>
                </c:pt>
                <c:pt idx="116">
                  <c:v>24.79</c:v>
                </c:pt>
                <c:pt idx="117">
                  <c:v>24.76</c:v>
                </c:pt>
                <c:pt idx="118">
                  <c:v>24.74</c:v>
                </c:pt>
                <c:pt idx="119">
                  <c:v>24.71</c:v>
                </c:pt>
                <c:pt idx="120">
                  <c:v>24.69</c:v>
                </c:pt>
                <c:pt idx="121">
                  <c:v>24.66</c:v>
                </c:pt>
                <c:pt idx="122">
                  <c:v>24.64</c:v>
                </c:pt>
                <c:pt idx="123">
                  <c:v>24.63</c:v>
                </c:pt>
                <c:pt idx="124">
                  <c:v>24.61</c:v>
                </c:pt>
                <c:pt idx="125">
                  <c:v>24.59</c:v>
                </c:pt>
                <c:pt idx="126">
                  <c:v>24.57</c:v>
                </c:pt>
                <c:pt idx="127">
                  <c:v>24.54</c:v>
                </c:pt>
                <c:pt idx="128">
                  <c:v>24.53</c:v>
                </c:pt>
                <c:pt idx="129">
                  <c:v>24.5</c:v>
                </c:pt>
                <c:pt idx="130">
                  <c:v>24.48</c:v>
                </c:pt>
                <c:pt idx="131">
                  <c:v>24.46</c:v>
                </c:pt>
                <c:pt idx="132">
                  <c:v>24.46</c:v>
                </c:pt>
                <c:pt idx="133">
                  <c:v>24.44</c:v>
                </c:pt>
                <c:pt idx="134">
                  <c:v>24.42</c:v>
                </c:pt>
                <c:pt idx="135">
                  <c:v>24.4</c:v>
                </c:pt>
                <c:pt idx="136">
                  <c:v>24.39</c:v>
                </c:pt>
                <c:pt idx="137">
                  <c:v>24.36</c:v>
                </c:pt>
                <c:pt idx="138">
                  <c:v>24.35</c:v>
                </c:pt>
                <c:pt idx="139">
                  <c:v>24.33</c:v>
                </c:pt>
                <c:pt idx="140">
                  <c:v>24.31</c:v>
                </c:pt>
                <c:pt idx="141">
                  <c:v>24.29</c:v>
                </c:pt>
                <c:pt idx="142">
                  <c:v>24.28</c:v>
                </c:pt>
                <c:pt idx="143">
                  <c:v>24.26</c:v>
                </c:pt>
                <c:pt idx="144">
                  <c:v>24.23</c:v>
                </c:pt>
                <c:pt idx="145">
                  <c:v>24.21</c:v>
                </c:pt>
                <c:pt idx="146">
                  <c:v>24.19</c:v>
                </c:pt>
                <c:pt idx="147">
                  <c:v>24.19</c:v>
                </c:pt>
                <c:pt idx="148">
                  <c:v>24.18</c:v>
                </c:pt>
                <c:pt idx="149">
                  <c:v>24.17</c:v>
                </c:pt>
                <c:pt idx="150">
                  <c:v>24.14</c:v>
                </c:pt>
                <c:pt idx="151">
                  <c:v>24.12</c:v>
                </c:pt>
                <c:pt idx="152">
                  <c:v>24.1</c:v>
                </c:pt>
                <c:pt idx="153">
                  <c:v>24.09</c:v>
                </c:pt>
                <c:pt idx="154">
                  <c:v>24.06</c:v>
                </c:pt>
                <c:pt idx="155">
                  <c:v>24.05</c:v>
                </c:pt>
                <c:pt idx="156">
                  <c:v>24.04</c:v>
                </c:pt>
                <c:pt idx="157">
                  <c:v>24</c:v>
                </c:pt>
                <c:pt idx="158">
                  <c:v>23.99</c:v>
                </c:pt>
                <c:pt idx="159">
                  <c:v>23.97</c:v>
                </c:pt>
                <c:pt idx="160">
                  <c:v>23.95</c:v>
                </c:pt>
                <c:pt idx="161">
                  <c:v>23.92</c:v>
                </c:pt>
                <c:pt idx="162">
                  <c:v>23.91</c:v>
                </c:pt>
                <c:pt idx="163">
                  <c:v>23.92</c:v>
                </c:pt>
                <c:pt idx="164">
                  <c:v>23.9</c:v>
                </c:pt>
                <c:pt idx="165">
                  <c:v>23.9</c:v>
                </c:pt>
                <c:pt idx="166">
                  <c:v>23.88</c:v>
                </c:pt>
                <c:pt idx="167">
                  <c:v>23.87</c:v>
                </c:pt>
                <c:pt idx="168">
                  <c:v>23.87</c:v>
                </c:pt>
                <c:pt idx="169">
                  <c:v>23.88</c:v>
                </c:pt>
                <c:pt idx="170">
                  <c:v>23.87</c:v>
                </c:pt>
                <c:pt idx="171">
                  <c:v>23.87</c:v>
                </c:pt>
                <c:pt idx="172">
                  <c:v>23.86</c:v>
                </c:pt>
                <c:pt idx="173">
                  <c:v>23.86</c:v>
                </c:pt>
                <c:pt idx="174">
                  <c:v>23.85</c:v>
                </c:pt>
                <c:pt idx="175">
                  <c:v>23.85</c:v>
                </c:pt>
                <c:pt idx="176">
                  <c:v>23.84</c:v>
                </c:pt>
                <c:pt idx="177">
                  <c:v>23.83</c:v>
                </c:pt>
                <c:pt idx="178">
                  <c:v>23.83</c:v>
                </c:pt>
                <c:pt idx="179">
                  <c:v>23.82</c:v>
                </c:pt>
                <c:pt idx="180">
                  <c:v>23.81</c:v>
                </c:pt>
                <c:pt idx="181">
                  <c:v>23.79</c:v>
                </c:pt>
                <c:pt idx="182">
                  <c:v>23.77</c:v>
                </c:pt>
                <c:pt idx="183">
                  <c:v>23.76</c:v>
                </c:pt>
                <c:pt idx="184">
                  <c:v>23.74</c:v>
                </c:pt>
                <c:pt idx="185">
                  <c:v>23.73</c:v>
                </c:pt>
                <c:pt idx="186">
                  <c:v>23.73</c:v>
                </c:pt>
                <c:pt idx="187">
                  <c:v>23.73</c:v>
                </c:pt>
                <c:pt idx="188">
                  <c:v>23.73</c:v>
                </c:pt>
                <c:pt idx="189">
                  <c:v>23.73</c:v>
                </c:pt>
                <c:pt idx="190">
                  <c:v>23.72</c:v>
                </c:pt>
                <c:pt idx="191">
                  <c:v>23.71</c:v>
                </c:pt>
                <c:pt idx="192">
                  <c:v>23.68</c:v>
                </c:pt>
                <c:pt idx="193">
                  <c:v>23.66</c:v>
                </c:pt>
                <c:pt idx="194">
                  <c:v>23.64</c:v>
                </c:pt>
                <c:pt idx="195">
                  <c:v>23.62</c:v>
                </c:pt>
                <c:pt idx="196">
                  <c:v>23.61</c:v>
                </c:pt>
                <c:pt idx="197">
                  <c:v>23.59</c:v>
                </c:pt>
                <c:pt idx="198">
                  <c:v>23.57</c:v>
                </c:pt>
                <c:pt idx="199">
                  <c:v>23.56</c:v>
                </c:pt>
                <c:pt idx="200">
                  <c:v>23.56</c:v>
                </c:pt>
                <c:pt idx="201">
                  <c:v>23.56</c:v>
                </c:pt>
                <c:pt idx="202">
                  <c:v>23.55</c:v>
                </c:pt>
                <c:pt idx="203">
                  <c:v>23.54</c:v>
                </c:pt>
                <c:pt idx="204">
                  <c:v>23.53</c:v>
                </c:pt>
                <c:pt idx="205">
                  <c:v>23.52</c:v>
                </c:pt>
                <c:pt idx="206">
                  <c:v>23.53</c:v>
                </c:pt>
                <c:pt idx="207">
                  <c:v>23.52</c:v>
                </c:pt>
                <c:pt idx="208">
                  <c:v>23.52</c:v>
                </c:pt>
                <c:pt idx="209">
                  <c:v>23.51</c:v>
                </c:pt>
                <c:pt idx="210">
                  <c:v>23.52</c:v>
                </c:pt>
                <c:pt idx="211">
                  <c:v>23.52</c:v>
                </c:pt>
                <c:pt idx="212">
                  <c:v>23.52</c:v>
                </c:pt>
                <c:pt idx="213">
                  <c:v>23.52</c:v>
                </c:pt>
                <c:pt idx="214">
                  <c:v>23.51</c:v>
                </c:pt>
                <c:pt idx="215">
                  <c:v>23.51</c:v>
                </c:pt>
                <c:pt idx="216">
                  <c:v>23.51</c:v>
                </c:pt>
                <c:pt idx="217">
                  <c:v>23.5</c:v>
                </c:pt>
                <c:pt idx="218">
                  <c:v>23.51</c:v>
                </c:pt>
                <c:pt idx="219">
                  <c:v>23.49</c:v>
                </c:pt>
                <c:pt idx="220">
                  <c:v>23.47</c:v>
                </c:pt>
                <c:pt idx="221">
                  <c:v>23.47</c:v>
                </c:pt>
                <c:pt idx="222">
                  <c:v>23.46</c:v>
                </c:pt>
                <c:pt idx="223">
                  <c:v>23.46</c:v>
                </c:pt>
                <c:pt idx="224">
                  <c:v>23.47</c:v>
                </c:pt>
                <c:pt idx="225">
                  <c:v>23.46</c:v>
                </c:pt>
                <c:pt idx="226">
                  <c:v>23.45</c:v>
                </c:pt>
                <c:pt idx="227">
                  <c:v>23.44</c:v>
                </c:pt>
                <c:pt idx="228">
                  <c:v>23.43</c:v>
                </c:pt>
                <c:pt idx="229">
                  <c:v>23.43</c:v>
                </c:pt>
                <c:pt idx="230">
                  <c:v>23.42</c:v>
                </c:pt>
                <c:pt idx="231">
                  <c:v>23.4</c:v>
                </c:pt>
                <c:pt idx="232">
                  <c:v>23.38</c:v>
                </c:pt>
                <c:pt idx="233">
                  <c:v>23.37</c:v>
                </c:pt>
                <c:pt idx="234">
                  <c:v>23.37</c:v>
                </c:pt>
                <c:pt idx="235">
                  <c:v>23.37</c:v>
                </c:pt>
                <c:pt idx="236">
                  <c:v>23.37</c:v>
                </c:pt>
                <c:pt idx="237">
                  <c:v>23.37</c:v>
                </c:pt>
                <c:pt idx="238">
                  <c:v>23.37</c:v>
                </c:pt>
                <c:pt idx="239">
                  <c:v>23.37</c:v>
                </c:pt>
                <c:pt idx="240">
                  <c:v>23.37</c:v>
                </c:pt>
                <c:pt idx="241">
                  <c:v>23.37</c:v>
                </c:pt>
                <c:pt idx="242">
                  <c:v>23.36</c:v>
                </c:pt>
                <c:pt idx="243">
                  <c:v>23.35</c:v>
                </c:pt>
                <c:pt idx="244">
                  <c:v>23.34</c:v>
                </c:pt>
                <c:pt idx="245">
                  <c:v>23.35</c:v>
                </c:pt>
                <c:pt idx="246">
                  <c:v>23.34</c:v>
                </c:pt>
                <c:pt idx="247">
                  <c:v>23.32</c:v>
                </c:pt>
                <c:pt idx="248">
                  <c:v>23.34</c:v>
                </c:pt>
                <c:pt idx="249">
                  <c:v>23.32</c:v>
                </c:pt>
                <c:pt idx="250">
                  <c:v>23.31</c:v>
                </c:pt>
                <c:pt idx="251">
                  <c:v>23.3</c:v>
                </c:pt>
                <c:pt idx="252">
                  <c:v>23.3</c:v>
                </c:pt>
                <c:pt idx="253">
                  <c:v>23.3</c:v>
                </c:pt>
                <c:pt idx="254">
                  <c:v>23.3</c:v>
                </c:pt>
                <c:pt idx="255">
                  <c:v>23.3</c:v>
                </c:pt>
                <c:pt idx="256">
                  <c:v>23.3</c:v>
                </c:pt>
                <c:pt idx="257">
                  <c:v>23.28</c:v>
                </c:pt>
                <c:pt idx="258">
                  <c:v>23.27</c:v>
                </c:pt>
                <c:pt idx="259">
                  <c:v>23.27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F1-48E9-B64A-164AB8AF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2558736"/>
        <c:axId val="1262557072"/>
      </c:scatterChart>
      <c:scatterChart>
        <c:scatterStyle val="smoothMarker"/>
        <c:varyColors val="0"/>
        <c:ser>
          <c:idx val="4"/>
          <c:order val="2"/>
          <c:tx>
            <c:strRef>
              <c:f>'Sensor Time Constant Analysis'!$E$1</c:f>
              <c:strCache>
                <c:ptCount val="1"/>
                <c:pt idx="0">
                  <c:v>Instantaneous temperature difference
 T_diff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'Sensor Time Constant Analysis'!$E$2:$E$363</c:f>
              <c:numCache>
                <c:formatCode>0.00\ \°\C</c:formatCode>
                <c:ptCount val="362"/>
                <c:pt idx="0">
                  <c:v>-37.17</c:v>
                </c:pt>
                <c:pt idx="1">
                  <c:v>-36.04</c:v>
                </c:pt>
                <c:pt idx="2">
                  <c:v>-35.11</c:v>
                </c:pt>
                <c:pt idx="3">
                  <c:v>-33.880000000000003</c:v>
                </c:pt>
                <c:pt idx="4">
                  <c:v>-32.74</c:v>
                </c:pt>
                <c:pt idx="5">
                  <c:v>-31.53</c:v>
                </c:pt>
                <c:pt idx="6">
                  <c:v>-30.02</c:v>
                </c:pt>
                <c:pt idx="7">
                  <c:v>-28.7</c:v>
                </c:pt>
                <c:pt idx="8">
                  <c:v>-27.51</c:v>
                </c:pt>
                <c:pt idx="9">
                  <c:v>-26.320000000000004</c:v>
                </c:pt>
                <c:pt idx="10">
                  <c:v>-25.31</c:v>
                </c:pt>
                <c:pt idx="11">
                  <c:v>-24.47</c:v>
                </c:pt>
                <c:pt idx="12">
                  <c:v>-23.58</c:v>
                </c:pt>
                <c:pt idx="13">
                  <c:v>-22.71</c:v>
                </c:pt>
                <c:pt idx="14">
                  <c:v>-21.92</c:v>
                </c:pt>
                <c:pt idx="15">
                  <c:v>-21.19</c:v>
                </c:pt>
                <c:pt idx="16">
                  <c:v>-20.540000000000003</c:v>
                </c:pt>
                <c:pt idx="17">
                  <c:v>-19.849999999999998</c:v>
                </c:pt>
                <c:pt idx="18">
                  <c:v>-19.13</c:v>
                </c:pt>
                <c:pt idx="19">
                  <c:v>-18.579999999999998</c:v>
                </c:pt>
                <c:pt idx="20">
                  <c:v>-18.009999999999998</c:v>
                </c:pt>
                <c:pt idx="21">
                  <c:v>-17.450000000000003</c:v>
                </c:pt>
                <c:pt idx="22">
                  <c:v>-16.939999999999998</c:v>
                </c:pt>
                <c:pt idx="23">
                  <c:v>-16.420000000000002</c:v>
                </c:pt>
                <c:pt idx="24">
                  <c:v>-15.920000000000002</c:v>
                </c:pt>
                <c:pt idx="25">
                  <c:v>-15.43</c:v>
                </c:pt>
                <c:pt idx="26">
                  <c:v>-14.969999999999999</c:v>
                </c:pt>
                <c:pt idx="27">
                  <c:v>-14.510000000000002</c:v>
                </c:pt>
                <c:pt idx="28">
                  <c:v>-14.080000000000002</c:v>
                </c:pt>
                <c:pt idx="29">
                  <c:v>-13.620000000000001</c:v>
                </c:pt>
                <c:pt idx="30">
                  <c:v>-13.23</c:v>
                </c:pt>
                <c:pt idx="31">
                  <c:v>-12.830000000000002</c:v>
                </c:pt>
                <c:pt idx="32">
                  <c:v>-12.439999999999998</c:v>
                </c:pt>
                <c:pt idx="33">
                  <c:v>-12.089999999999996</c:v>
                </c:pt>
                <c:pt idx="34">
                  <c:v>-11.799999999999997</c:v>
                </c:pt>
                <c:pt idx="35">
                  <c:v>-11.509999999999998</c:v>
                </c:pt>
                <c:pt idx="36">
                  <c:v>-11.189999999999998</c:v>
                </c:pt>
                <c:pt idx="37">
                  <c:v>-10.89</c:v>
                </c:pt>
                <c:pt idx="38">
                  <c:v>-10.520000000000003</c:v>
                </c:pt>
                <c:pt idx="39">
                  <c:v>-10.200000000000003</c:v>
                </c:pt>
                <c:pt idx="40">
                  <c:v>-9.9200000000000017</c:v>
                </c:pt>
                <c:pt idx="41">
                  <c:v>-9.6700000000000017</c:v>
                </c:pt>
                <c:pt idx="42">
                  <c:v>-9.4100000000000037</c:v>
                </c:pt>
                <c:pt idx="43">
                  <c:v>-9.1700000000000017</c:v>
                </c:pt>
                <c:pt idx="44">
                  <c:v>-8.9499999999999993</c:v>
                </c:pt>
                <c:pt idx="45">
                  <c:v>-8.73</c:v>
                </c:pt>
                <c:pt idx="46">
                  <c:v>-8.5</c:v>
                </c:pt>
                <c:pt idx="47">
                  <c:v>-8.2800000000000011</c:v>
                </c:pt>
                <c:pt idx="48">
                  <c:v>-8.129999999999999</c:v>
                </c:pt>
                <c:pt idx="49">
                  <c:v>-7.879999999999999</c:v>
                </c:pt>
                <c:pt idx="50">
                  <c:v>-7.6500000000000021</c:v>
                </c:pt>
                <c:pt idx="51">
                  <c:v>-7.48</c:v>
                </c:pt>
                <c:pt idx="52">
                  <c:v>-7.3100000000000023</c:v>
                </c:pt>
                <c:pt idx="53">
                  <c:v>-7.120000000000001</c:v>
                </c:pt>
                <c:pt idx="54">
                  <c:v>-6.9499999999999993</c:v>
                </c:pt>
                <c:pt idx="55">
                  <c:v>-6.77</c:v>
                </c:pt>
                <c:pt idx="56">
                  <c:v>-6.59</c:v>
                </c:pt>
                <c:pt idx="57">
                  <c:v>-6.4400000000000013</c:v>
                </c:pt>
                <c:pt idx="58">
                  <c:v>-6.259999999999998</c:v>
                </c:pt>
                <c:pt idx="59">
                  <c:v>-6.120000000000001</c:v>
                </c:pt>
                <c:pt idx="60">
                  <c:v>-5.9699999999999989</c:v>
                </c:pt>
                <c:pt idx="61">
                  <c:v>-5.84</c:v>
                </c:pt>
                <c:pt idx="62">
                  <c:v>-5.5599999999999987</c:v>
                </c:pt>
                <c:pt idx="63">
                  <c:v>-5.4200000000000017</c:v>
                </c:pt>
                <c:pt idx="64">
                  <c:v>-5.32</c:v>
                </c:pt>
                <c:pt idx="65">
                  <c:v>-5.18</c:v>
                </c:pt>
                <c:pt idx="66">
                  <c:v>-5.0500000000000007</c:v>
                </c:pt>
                <c:pt idx="67">
                  <c:v>-4.9199999999999982</c:v>
                </c:pt>
                <c:pt idx="68">
                  <c:v>-4.8000000000000007</c:v>
                </c:pt>
                <c:pt idx="69">
                  <c:v>-4.68</c:v>
                </c:pt>
                <c:pt idx="70">
                  <c:v>-4.5599999999999987</c:v>
                </c:pt>
                <c:pt idx="71">
                  <c:v>-4.4699999999999989</c:v>
                </c:pt>
                <c:pt idx="72">
                  <c:v>-4.379999999999999</c:v>
                </c:pt>
                <c:pt idx="73">
                  <c:v>-4.2899999999999991</c:v>
                </c:pt>
                <c:pt idx="74">
                  <c:v>-4.1899999999999977</c:v>
                </c:pt>
                <c:pt idx="75">
                  <c:v>-4.0999999999999979</c:v>
                </c:pt>
                <c:pt idx="76">
                  <c:v>-4.0500000000000007</c:v>
                </c:pt>
                <c:pt idx="77">
                  <c:v>-3.9499999999999993</c:v>
                </c:pt>
                <c:pt idx="78">
                  <c:v>-3.8499999999999979</c:v>
                </c:pt>
                <c:pt idx="79">
                  <c:v>-3.7799999999999976</c:v>
                </c:pt>
                <c:pt idx="80">
                  <c:v>-3.6999999999999993</c:v>
                </c:pt>
                <c:pt idx="81">
                  <c:v>-3.629999999999999</c:v>
                </c:pt>
                <c:pt idx="82">
                  <c:v>-3.59</c:v>
                </c:pt>
                <c:pt idx="83">
                  <c:v>-3.5199999999999996</c:v>
                </c:pt>
                <c:pt idx="84">
                  <c:v>-3.4499999999999993</c:v>
                </c:pt>
                <c:pt idx="85">
                  <c:v>-3.3900000000000006</c:v>
                </c:pt>
                <c:pt idx="86">
                  <c:v>-3.34</c:v>
                </c:pt>
                <c:pt idx="87">
                  <c:v>-3.259999999999998</c:v>
                </c:pt>
                <c:pt idx="88">
                  <c:v>-3.2100000000000009</c:v>
                </c:pt>
                <c:pt idx="89">
                  <c:v>-3.1500000000000021</c:v>
                </c:pt>
                <c:pt idx="90">
                  <c:v>-3.09</c:v>
                </c:pt>
                <c:pt idx="91">
                  <c:v>-3.0300000000000011</c:v>
                </c:pt>
                <c:pt idx="92">
                  <c:v>-2.9499999999999993</c:v>
                </c:pt>
                <c:pt idx="93">
                  <c:v>-2.8900000000000006</c:v>
                </c:pt>
                <c:pt idx="94">
                  <c:v>-2.8300000000000018</c:v>
                </c:pt>
                <c:pt idx="95">
                  <c:v>-2.75</c:v>
                </c:pt>
                <c:pt idx="96">
                  <c:v>-2.6999999999999993</c:v>
                </c:pt>
                <c:pt idx="97">
                  <c:v>-2.6799999999999997</c:v>
                </c:pt>
                <c:pt idx="98">
                  <c:v>-2.6400000000000006</c:v>
                </c:pt>
                <c:pt idx="99">
                  <c:v>-2.5800000000000018</c:v>
                </c:pt>
                <c:pt idx="100">
                  <c:v>-2.5300000000000011</c:v>
                </c:pt>
                <c:pt idx="101">
                  <c:v>-2.4699999999999989</c:v>
                </c:pt>
                <c:pt idx="102">
                  <c:v>-2.4400000000000013</c:v>
                </c:pt>
                <c:pt idx="103">
                  <c:v>-2.379999999999999</c:v>
                </c:pt>
                <c:pt idx="104">
                  <c:v>-2.34</c:v>
                </c:pt>
                <c:pt idx="105">
                  <c:v>-2.3100000000000023</c:v>
                </c:pt>
                <c:pt idx="106">
                  <c:v>-2.2699999999999996</c:v>
                </c:pt>
                <c:pt idx="107">
                  <c:v>-2.2300000000000004</c:v>
                </c:pt>
                <c:pt idx="108">
                  <c:v>-2.1900000000000013</c:v>
                </c:pt>
                <c:pt idx="109">
                  <c:v>-2.16</c:v>
                </c:pt>
                <c:pt idx="110">
                  <c:v>-2.120000000000001</c:v>
                </c:pt>
                <c:pt idx="111">
                  <c:v>-2.0800000000000018</c:v>
                </c:pt>
                <c:pt idx="112">
                  <c:v>-2.0299999999999976</c:v>
                </c:pt>
                <c:pt idx="113">
                  <c:v>-2.0100000000000016</c:v>
                </c:pt>
                <c:pt idx="114">
                  <c:v>-1.990000000000002</c:v>
                </c:pt>
                <c:pt idx="115">
                  <c:v>-1.9600000000000009</c:v>
                </c:pt>
                <c:pt idx="116">
                  <c:v>-1.9299999999999997</c:v>
                </c:pt>
                <c:pt idx="117">
                  <c:v>-1.8900000000000006</c:v>
                </c:pt>
                <c:pt idx="118">
                  <c:v>-1.879999999999999</c:v>
                </c:pt>
                <c:pt idx="119">
                  <c:v>-1.8500000000000014</c:v>
                </c:pt>
                <c:pt idx="120">
                  <c:v>-1.8300000000000018</c:v>
                </c:pt>
                <c:pt idx="121">
                  <c:v>-1.8000000000000007</c:v>
                </c:pt>
                <c:pt idx="122">
                  <c:v>-1.7800000000000011</c:v>
                </c:pt>
                <c:pt idx="123">
                  <c:v>-1.7699999999999996</c:v>
                </c:pt>
                <c:pt idx="124">
                  <c:v>-1.75</c:v>
                </c:pt>
                <c:pt idx="125">
                  <c:v>-1.7300000000000004</c:v>
                </c:pt>
                <c:pt idx="126">
                  <c:v>-1.6999999999999993</c:v>
                </c:pt>
                <c:pt idx="127">
                  <c:v>-1.6699999999999982</c:v>
                </c:pt>
                <c:pt idx="128">
                  <c:v>-1.6600000000000001</c:v>
                </c:pt>
                <c:pt idx="129">
                  <c:v>-1.629999999999999</c:v>
                </c:pt>
                <c:pt idx="130">
                  <c:v>-1.6099999999999994</c:v>
                </c:pt>
                <c:pt idx="131">
                  <c:v>-1.5899999999999999</c:v>
                </c:pt>
                <c:pt idx="132">
                  <c:v>-1.5899999999999999</c:v>
                </c:pt>
                <c:pt idx="133">
                  <c:v>-1.5700000000000003</c:v>
                </c:pt>
                <c:pt idx="134">
                  <c:v>-1.5500000000000007</c:v>
                </c:pt>
                <c:pt idx="135">
                  <c:v>-1.5299999999999976</c:v>
                </c:pt>
                <c:pt idx="136">
                  <c:v>-1.5199999999999996</c:v>
                </c:pt>
                <c:pt idx="137">
                  <c:v>-1.4899999999999984</c:v>
                </c:pt>
                <c:pt idx="138">
                  <c:v>-1.4800000000000004</c:v>
                </c:pt>
                <c:pt idx="139">
                  <c:v>-1.4599999999999973</c:v>
                </c:pt>
                <c:pt idx="140">
                  <c:v>-1.4399999999999977</c:v>
                </c:pt>
                <c:pt idx="141">
                  <c:v>-1.4199999999999982</c:v>
                </c:pt>
                <c:pt idx="142">
                  <c:v>-1.4100000000000001</c:v>
                </c:pt>
                <c:pt idx="143">
                  <c:v>-1.3900000000000006</c:v>
                </c:pt>
                <c:pt idx="144">
                  <c:v>-1.3599999999999994</c:v>
                </c:pt>
                <c:pt idx="145">
                  <c:v>-1.3399999999999999</c:v>
                </c:pt>
                <c:pt idx="146">
                  <c:v>-1.3200000000000003</c:v>
                </c:pt>
                <c:pt idx="147">
                  <c:v>-1.3100000000000023</c:v>
                </c:pt>
                <c:pt idx="148">
                  <c:v>-1.3000000000000007</c:v>
                </c:pt>
                <c:pt idx="149">
                  <c:v>-1.2900000000000027</c:v>
                </c:pt>
                <c:pt idx="150">
                  <c:v>-1.2699999999999996</c:v>
                </c:pt>
                <c:pt idx="151">
                  <c:v>-1.240000000000002</c:v>
                </c:pt>
                <c:pt idx="152">
                  <c:v>-1.2200000000000024</c:v>
                </c:pt>
                <c:pt idx="153">
                  <c:v>-1.2100000000000009</c:v>
                </c:pt>
                <c:pt idx="154">
                  <c:v>-1.1799999999999997</c:v>
                </c:pt>
                <c:pt idx="155">
                  <c:v>-1.1700000000000017</c:v>
                </c:pt>
                <c:pt idx="156">
                  <c:v>-1.1600000000000001</c:v>
                </c:pt>
                <c:pt idx="157">
                  <c:v>-1.120000000000001</c:v>
                </c:pt>
                <c:pt idx="158">
                  <c:v>-1.1099999999999994</c:v>
                </c:pt>
                <c:pt idx="159">
                  <c:v>-1.0899999999999999</c:v>
                </c:pt>
                <c:pt idx="160">
                  <c:v>-1.0700000000000003</c:v>
                </c:pt>
                <c:pt idx="161">
                  <c:v>-1.0200000000000031</c:v>
                </c:pt>
                <c:pt idx="162">
                  <c:v>-1.0300000000000011</c:v>
                </c:pt>
                <c:pt idx="163">
                  <c:v>-1.0400000000000027</c:v>
                </c:pt>
                <c:pt idx="164">
                  <c:v>-1</c:v>
                </c:pt>
                <c:pt idx="165">
                  <c:v>-1.0199999999999996</c:v>
                </c:pt>
                <c:pt idx="166">
                  <c:v>-0.98000000000000043</c:v>
                </c:pt>
                <c:pt idx="167">
                  <c:v>-0.97000000000000242</c:v>
                </c:pt>
                <c:pt idx="168">
                  <c:v>-0.97000000000000242</c:v>
                </c:pt>
                <c:pt idx="169">
                  <c:v>-0.98000000000000043</c:v>
                </c:pt>
                <c:pt idx="170">
                  <c:v>-0.97000000000000242</c:v>
                </c:pt>
                <c:pt idx="171">
                  <c:v>-0.99000000000000199</c:v>
                </c:pt>
                <c:pt idx="172">
                  <c:v>-0.96000000000000085</c:v>
                </c:pt>
                <c:pt idx="173">
                  <c:v>-0.96000000000000085</c:v>
                </c:pt>
                <c:pt idx="174">
                  <c:v>-0.95000000000000284</c:v>
                </c:pt>
                <c:pt idx="175">
                  <c:v>-0.95000000000000284</c:v>
                </c:pt>
                <c:pt idx="176">
                  <c:v>-0.94000000000000128</c:v>
                </c:pt>
                <c:pt idx="177">
                  <c:v>-0.94999999999999929</c:v>
                </c:pt>
                <c:pt idx="178">
                  <c:v>-0.92999999999999972</c:v>
                </c:pt>
                <c:pt idx="179">
                  <c:v>-0.92000000000000171</c:v>
                </c:pt>
                <c:pt idx="180">
                  <c:v>-0.91000000000000014</c:v>
                </c:pt>
                <c:pt idx="181">
                  <c:v>-0.89000000000000057</c:v>
                </c:pt>
                <c:pt idx="182">
                  <c:v>-0.87000000000000099</c:v>
                </c:pt>
                <c:pt idx="183">
                  <c:v>-0.88000000000000256</c:v>
                </c:pt>
                <c:pt idx="184">
                  <c:v>-0.83999999999999986</c:v>
                </c:pt>
                <c:pt idx="185">
                  <c:v>-0.83000000000000185</c:v>
                </c:pt>
                <c:pt idx="186">
                  <c:v>-0.85000000000000142</c:v>
                </c:pt>
                <c:pt idx="187">
                  <c:v>-0.85000000000000142</c:v>
                </c:pt>
                <c:pt idx="188">
                  <c:v>-0.85000000000000142</c:v>
                </c:pt>
                <c:pt idx="189">
                  <c:v>-0.85000000000000142</c:v>
                </c:pt>
                <c:pt idx="190">
                  <c:v>-0.83999999999999986</c:v>
                </c:pt>
                <c:pt idx="191">
                  <c:v>-0.83000000000000185</c:v>
                </c:pt>
                <c:pt idx="192">
                  <c:v>-0.80000000000000071</c:v>
                </c:pt>
                <c:pt idx="193">
                  <c:v>-0.78000000000000114</c:v>
                </c:pt>
                <c:pt idx="194">
                  <c:v>-0.74000000000000199</c:v>
                </c:pt>
                <c:pt idx="195">
                  <c:v>-0.74000000000000199</c:v>
                </c:pt>
                <c:pt idx="196">
                  <c:v>-0.73000000000000043</c:v>
                </c:pt>
                <c:pt idx="197">
                  <c:v>-0.71000000000000085</c:v>
                </c:pt>
                <c:pt idx="198">
                  <c:v>-0.69000000000000128</c:v>
                </c:pt>
                <c:pt idx="199">
                  <c:v>-0.67999999999999972</c:v>
                </c:pt>
                <c:pt idx="200">
                  <c:v>-0.67999999999999972</c:v>
                </c:pt>
                <c:pt idx="201">
                  <c:v>-0.67999999999999972</c:v>
                </c:pt>
                <c:pt idx="202">
                  <c:v>-0.67999999999999972</c:v>
                </c:pt>
                <c:pt idx="203">
                  <c:v>-0.66000000000000014</c:v>
                </c:pt>
                <c:pt idx="204">
                  <c:v>-0.66000000000000014</c:v>
                </c:pt>
                <c:pt idx="205">
                  <c:v>-0.64999999999999858</c:v>
                </c:pt>
                <c:pt idx="206">
                  <c:v>-0.66000000000000014</c:v>
                </c:pt>
                <c:pt idx="207">
                  <c:v>-0.64999999999999858</c:v>
                </c:pt>
                <c:pt idx="208">
                  <c:v>-0.64999999999999858</c:v>
                </c:pt>
                <c:pt idx="209">
                  <c:v>-0.64000000000000057</c:v>
                </c:pt>
                <c:pt idx="210">
                  <c:v>-0.64999999999999858</c:v>
                </c:pt>
                <c:pt idx="211">
                  <c:v>-0.64999999999999858</c:v>
                </c:pt>
                <c:pt idx="212">
                  <c:v>-0.64999999999999858</c:v>
                </c:pt>
                <c:pt idx="213">
                  <c:v>-0.64999999999999858</c:v>
                </c:pt>
                <c:pt idx="214">
                  <c:v>-0.64000000000000057</c:v>
                </c:pt>
                <c:pt idx="215">
                  <c:v>-0.64000000000000057</c:v>
                </c:pt>
                <c:pt idx="216">
                  <c:v>-0.65000000000000213</c:v>
                </c:pt>
                <c:pt idx="217">
                  <c:v>-0.62999999999999901</c:v>
                </c:pt>
                <c:pt idx="218">
                  <c:v>-0.64000000000000057</c:v>
                </c:pt>
                <c:pt idx="219">
                  <c:v>-0.62999999999999901</c:v>
                </c:pt>
                <c:pt idx="220">
                  <c:v>-0.60999999999999943</c:v>
                </c:pt>
                <c:pt idx="221">
                  <c:v>-0.60999999999999943</c:v>
                </c:pt>
                <c:pt idx="222">
                  <c:v>-0.58999999999999986</c:v>
                </c:pt>
                <c:pt idx="223">
                  <c:v>-0.58999999999999986</c:v>
                </c:pt>
                <c:pt idx="224">
                  <c:v>-0.59999999999999787</c:v>
                </c:pt>
                <c:pt idx="225">
                  <c:v>-0.60000000000000142</c:v>
                </c:pt>
                <c:pt idx="226">
                  <c:v>-0.57999999999999829</c:v>
                </c:pt>
                <c:pt idx="227">
                  <c:v>-0.58000000000000185</c:v>
                </c:pt>
                <c:pt idx="228">
                  <c:v>-0.55999999999999872</c:v>
                </c:pt>
                <c:pt idx="229">
                  <c:v>-0.57000000000000028</c:v>
                </c:pt>
                <c:pt idx="230">
                  <c:v>-0.55000000000000071</c:v>
                </c:pt>
                <c:pt idx="231">
                  <c:v>-0.52999999999999758</c:v>
                </c:pt>
                <c:pt idx="232">
                  <c:v>-0.50999999999999801</c:v>
                </c:pt>
                <c:pt idx="233">
                  <c:v>-0.5</c:v>
                </c:pt>
                <c:pt idx="234">
                  <c:v>-0.51000000000000156</c:v>
                </c:pt>
                <c:pt idx="235">
                  <c:v>-0.5</c:v>
                </c:pt>
                <c:pt idx="236">
                  <c:v>-0.5</c:v>
                </c:pt>
                <c:pt idx="237">
                  <c:v>-0.5</c:v>
                </c:pt>
                <c:pt idx="238">
                  <c:v>-0.5</c:v>
                </c:pt>
                <c:pt idx="239">
                  <c:v>-0.5</c:v>
                </c:pt>
                <c:pt idx="240">
                  <c:v>-0.5</c:v>
                </c:pt>
                <c:pt idx="241">
                  <c:v>-0.5</c:v>
                </c:pt>
                <c:pt idx="242">
                  <c:v>-0.48999999999999844</c:v>
                </c:pt>
                <c:pt idx="243">
                  <c:v>-0.48000000000000043</c:v>
                </c:pt>
                <c:pt idx="244">
                  <c:v>-0.46999999999999886</c:v>
                </c:pt>
                <c:pt idx="245">
                  <c:v>-0.48000000000000043</c:v>
                </c:pt>
                <c:pt idx="246">
                  <c:v>-0.46999999999999886</c:v>
                </c:pt>
                <c:pt idx="247">
                  <c:v>-0.44999999999999929</c:v>
                </c:pt>
                <c:pt idx="248">
                  <c:v>-0.46000000000000085</c:v>
                </c:pt>
                <c:pt idx="249">
                  <c:v>-0.44000000000000128</c:v>
                </c:pt>
                <c:pt idx="250">
                  <c:v>-0.43999999999999773</c:v>
                </c:pt>
                <c:pt idx="251">
                  <c:v>-0.42999999999999972</c:v>
                </c:pt>
                <c:pt idx="252">
                  <c:v>-0.42000000000000171</c:v>
                </c:pt>
                <c:pt idx="253">
                  <c:v>-0.42999999999999972</c:v>
                </c:pt>
                <c:pt idx="254">
                  <c:v>-0.42999999999999972</c:v>
                </c:pt>
                <c:pt idx="255">
                  <c:v>-0.42000000000000171</c:v>
                </c:pt>
                <c:pt idx="256">
                  <c:v>-0.42000000000000171</c:v>
                </c:pt>
                <c:pt idx="257">
                  <c:v>-0.40000000000000213</c:v>
                </c:pt>
                <c:pt idx="258">
                  <c:v>-0.39000000000000057</c:v>
                </c:pt>
                <c:pt idx="259">
                  <c:v>-0.39000000000000057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F1-48E9-B64A-164AB8AF2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301344"/>
        <c:axId val="1257309248"/>
      </c:scatterChart>
      <c:valAx>
        <c:axId val="126255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'Sensor Time Constant Analysis'!$A$1</c:f>
              <c:strCache>
                <c:ptCount val="1"/>
                <c:pt idx="0">
                  <c:v>Sensor data time stamp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557072"/>
        <c:crosses val="autoZero"/>
        <c:crossBetween val="midCat"/>
      </c:valAx>
      <c:valAx>
        <c:axId val="126255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'Sensor Time Constant Analysis'!$C$1</c:f>
              <c:strCache>
                <c:ptCount val="1"/>
                <c:pt idx="0">
                  <c:v>Sensor at test temperature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\ \°\C" sourceLinked="1"/>
        <c:majorTickMark val="none"/>
        <c:minorTickMark val="none"/>
        <c:tickLblPos val="nextTo"/>
        <c:spPr>
          <a:noFill/>
          <a:ln w="38100" cap="flat" cmpd="sng" algn="ctr">
            <a:solidFill>
              <a:srgbClr val="92D05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558736"/>
        <c:crosses val="autoZero"/>
        <c:crossBetween val="midCat"/>
        <c:majorUnit val="5"/>
      </c:valAx>
      <c:valAx>
        <c:axId val="1257309248"/>
        <c:scaling>
          <c:orientation val="minMax"/>
        </c:scaling>
        <c:delete val="0"/>
        <c:axPos val="r"/>
        <c:title>
          <c:tx>
            <c:strRef>
              <c:f>'Sensor Time Constant Analysis'!$E$1</c:f>
              <c:strCache>
                <c:ptCount val="1"/>
                <c:pt idx="0">
                  <c:v>Instantaneous temperature difference
 T_diff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\ \°\C" sourceLinked="1"/>
        <c:majorTickMark val="out"/>
        <c:minorTickMark val="none"/>
        <c:tickLblPos val="nextTo"/>
        <c:spPr>
          <a:solidFill>
            <a:sysClr val="window" lastClr="FFFFFF"/>
          </a:solidFill>
          <a:ln w="28575" cap="flat" cmpd="sng" algn="ctr">
            <a:solidFill>
              <a:srgbClr val="00B0F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301344"/>
        <c:crosses val="max"/>
        <c:crossBetween val="midCat"/>
      </c:valAx>
      <c:valAx>
        <c:axId val="125730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7309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43422</xdr:colOff>
      <xdr:row>0</xdr:row>
      <xdr:rowOff>23813</xdr:rowOff>
    </xdr:from>
    <xdr:to>
      <xdr:col>23</xdr:col>
      <xdr:colOff>88247</xdr:colOff>
      <xdr:row>22</xdr:row>
      <xdr:rowOff>23813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A6C7B8-7CE4-4521-90CF-A3881DAE6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sor%20Time%20Constant%20Calculatio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or Time Constant Analysis"/>
      <sheetName val="Sensor Time Constant Analys (2)"/>
      <sheetName val="Sensor Time Constant Analys (3)"/>
      <sheetName val="PTH  FilterCap=0, MeteoShield=0"/>
      <sheetName val="PTH  FilterCap=1, MeteoShield=0"/>
      <sheetName val="PTH  FilterCap=1, MeteoShield=1"/>
    </sheetNames>
    <sheetDataSet>
      <sheetData sheetId="0"/>
      <sheetData sheetId="1"/>
      <sheetData sheetId="2">
        <row r="1">
          <cell r="A1" t="str">
            <v>Sensor data time stamp</v>
          </cell>
          <cell r="B1" t="str">
            <v>Reference temperature (Ambient fluid temperature)</v>
          </cell>
          <cell r="C1" t="str">
            <v>Sensor at test temperature</v>
          </cell>
          <cell r="E1" t="str">
            <v>Instantaneous temperature difference
 T_diff</v>
          </cell>
        </row>
        <row r="2">
          <cell r="B2">
            <v>22.75</v>
          </cell>
          <cell r="C2">
            <v>59.92</v>
          </cell>
          <cell r="E2">
            <v>-37.17</v>
          </cell>
        </row>
        <row r="3">
          <cell r="B3">
            <v>22.75</v>
          </cell>
          <cell r="C3">
            <v>58.79</v>
          </cell>
          <cell r="E3">
            <v>-36.04</v>
          </cell>
        </row>
        <row r="4">
          <cell r="B4">
            <v>22.75</v>
          </cell>
          <cell r="C4">
            <v>57.86</v>
          </cell>
          <cell r="E4">
            <v>-35.11</v>
          </cell>
        </row>
        <row r="5">
          <cell r="B5">
            <v>22.75</v>
          </cell>
          <cell r="C5">
            <v>56.63</v>
          </cell>
          <cell r="E5">
            <v>-33.880000000000003</v>
          </cell>
        </row>
        <row r="6">
          <cell r="B6">
            <v>22.75</v>
          </cell>
          <cell r="C6">
            <v>55.49</v>
          </cell>
          <cell r="E6">
            <v>-32.74</v>
          </cell>
        </row>
        <row r="7">
          <cell r="B7">
            <v>22.75</v>
          </cell>
          <cell r="C7">
            <v>54.28</v>
          </cell>
          <cell r="E7">
            <v>-31.53</v>
          </cell>
        </row>
        <row r="8">
          <cell r="B8">
            <v>22.76</v>
          </cell>
          <cell r="C8">
            <v>52.78</v>
          </cell>
          <cell r="E8">
            <v>-30.02</v>
          </cell>
        </row>
        <row r="9">
          <cell r="B9">
            <v>22.76</v>
          </cell>
          <cell r="C9">
            <v>51.46</v>
          </cell>
          <cell r="E9">
            <v>-28.7</v>
          </cell>
        </row>
        <row r="10">
          <cell r="B10">
            <v>22.76</v>
          </cell>
          <cell r="C10">
            <v>50.27</v>
          </cell>
          <cell r="E10">
            <v>-27.51</v>
          </cell>
        </row>
        <row r="11">
          <cell r="B11">
            <v>22.77</v>
          </cell>
          <cell r="C11">
            <v>49.09</v>
          </cell>
          <cell r="E11">
            <v>-26.320000000000004</v>
          </cell>
        </row>
        <row r="12">
          <cell r="B12">
            <v>22.77</v>
          </cell>
          <cell r="C12">
            <v>48.08</v>
          </cell>
          <cell r="E12">
            <v>-25.31</v>
          </cell>
        </row>
        <row r="13">
          <cell r="B13">
            <v>22.78</v>
          </cell>
          <cell r="C13">
            <v>47.25</v>
          </cell>
          <cell r="E13">
            <v>-24.47</v>
          </cell>
        </row>
        <row r="14">
          <cell r="B14">
            <v>22.78</v>
          </cell>
          <cell r="C14">
            <v>46.36</v>
          </cell>
          <cell r="E14">
            <v>-23.58</v>
          </cell>
        </row>
        <row r="15">
          <cell r="B15">
            <v>22.79</v>
          </cell>
          <cell r="C15">
            <v>45.5</v>
          </cell>
          <cell r="E15">
            <v>-22.71</v>
          </cell>
        </row>
        <row r="16">
          <cell r="B16">
            <v>22.79</v>
          </cell>
          <cell r="C16">
            <v>44.71</v>
          </cell>
          <cell r="E16">
            <v>-21.92</v>
          </cell>
        </row>
        <row r="17">
          <cell r="B17">
            <v>22.8</v>
          </cell>
          <cell r="C17">
            <v>43.99</v>
          </cell>
          <cell r="E17">
            <v>-21.19</v>
          </cell>
        </row>
        <row r="18">
          <cell r="B18">
            <v>22.8</v>
          </cell>
          <cell r="C18">
            <v>43.34</v>
          </cell>
          <cell r="E18">
            <v>-20.540000000000003</v>
          </cell>
        </row>
        <row r="19">
          <cell r="B19">
            <v>22.81</v>
          </cell>
          <cell r="C19">
            <v>42.66</v>
          </cell>
          <cell r="E19">
            <v>-19.849999999999998</v>
          </cell>
        </row>
        <row r="20">
          <cell r="B20">
            <v>22.81</v>
          </cell>
          <cell r="C20">
            <v>41.94</v>
          </cell>
          <cell r="E20">
            <v>-19.13</v>
          </cell>
        </row>
        <row r="21">
          <cell r="B21">
            <v>22.82</v>
          </cell>
          <cell r="C21">
            <v>41.4</v>
          </cell>
          <cell r="E21">
            <v>-18.579999999999998</v>
          </cell>
        </row>
        <row r="22">
          <cell r="B22">
            <v>22.82</v>
          </cell>
          <cell r="C22">
            <v>40.83</v>
          </cell>
          <cell r="E22">
            <v>-18.009999999999998</v>
          </cell>
        </row>
        <row r="23">
          <cell r="B23">
            <v>22.82</v>
          </cell>
          <cell r="C23">
            <v>40.270000000000003</v>
          </cell>
          <cell r="E23">
            <v>-17.450000000000003</v>
          </cell>
        </row>
        <row r="24">
          <cell r="B24">
            <v>22.82</v>
          </cell>
          <cell r="C24">
            <v>39.76</v>
          </cell>
          <cell r="E24">
            <v>-16.939999999999998</v>
          </cell>
        </row>
        <row r="25">
          <cell r="B25">
            <v>22.82</v>
          </cell>
          <cell r="C25">
            <v>39.24</v>
          </cell>
          <cell r="E25">
            <v>-16.420000000000002</v>
          </cell>
        </row>
        <row r="26">
          <cell r="B26">
            <v>22.83</v>
          </cell>
          <cell r="C26">
            <v>38.75</v>
          </cell>
          <cell r="E26">
            <v>-15.920000000000002</v>
          </cell>
        </row>
        <row r="27">
          <cell r="B27">
            <v>22.83</v>
          </cell>
          <cell r="C27">
            <v>38.26</v>
          </cell>
          <cell r="E27">
            <v>-15.43</v>
          </cell>
        </row>
        <row r="28">
          <cell r="B28">
            <v>22.83</v>
          </cell>
          <cell r="C28">
            <v>37.799999999999997</v>
          </cell>
          <cell r="E28">
            <v>-14.969999999999999</v>
          </cell>
        </row>
        <row r="29">
          <cell r="B29">
            <v>22.84</v>
          </cell>
          <cell r="C29">
            <v>37.35</v>
          </cell>
          <cell r="E29">
            <v>-14.510000000000002</v>
          </cell>
        </row>
        <row r="30">
          <cell r="B30">
            <v>22.84</v>
          </cell>
          <cell r="C30">
            <v>36.92</v>
          </cell>
          <cell r="E30">
            <v>-14.080000000000002</v>
          </cell>
        </row>
        <row r="31">
          <cell r="B31">
            <v>22.84</v>
          </cell>
          <cell r="C31">
            <v>36.46</v>
          </cell>
          <cell r="E31">
            <v>-13.620000000000001</v>
          </cell>
        </row>
        <row r="32">
          <cell r="B32">
            <v>22.84</v>
          </cell>
          <cell r="C32">
            <v>36.07</v>
          </cell>
          <cell r="E32">
            <v>-13.23</v>
          </cell>
        </row>
        <row r="33">
          <cell r="B33">
            <v>22.84</v>
          </cell>
          <cell r="C33">
            <v>35.67</v>
          </cell>
          <cell r="E33">
            <v>-12.830000000000002</v>
          </cell>
        </row>
        <row r="34">
          <cell r="B34">
            <v>22.85</v>
          </cell>
          <cell r="C34">
            <v>35.29</v>
          </cell>
          <cell r="E34">
            <v>-12.439999999999998</v>
          </cell>
        </row>
        <row r="35">
          <cell r="B35">
            <v>22.85</v>
          </cell>
          <cell r="C35">
            <v>34.94</v>
          </cell>
          <cell r="E35">
            <v>-12.089999999999996</v>
          </cell>
        </row>
        <row r="36">
          <cell r="B36">
            <v>22.85</v>
          </cell>
          <cell r="C36">
            <v>34.65</v>
          </cell>
          <cell r="E36">
            <v>-11.799999999999997</v>
          </cell>
        </row>
        <row r="37">
          <cell r="B37">
            <v>22.85</v>
          </cell>
          <cell r="C37">
            <v>34.36</v>
          </cell>
          <cell r="E37">
            <v>-11.509999999999998</v>
          </cell>
        </row>
        <row r="38">
          <cell r="B38">
            <v>22.85</v>
          </cell>
          <cell r="C38">
            <v>34.04</v>
          </cell>
          <cell r="E38">
            <v>-11.189999999999998</v>
          </cell>
        </row>
        <row r="39">
          <cell r="B39">
            <v>22.85</v>
          </cell>
          <cell r="C39">
            <v>33.74</v>
          </cell>
          <cell r="E39">
            <v>-10.89</v>
          </cell>
        </row>
        <row r="40">
          <cell r="B40">
            <v>22.86</v>
          </cell>
          <cell r="C40">
            <v>33.380000000000003</v>
          </cell>
          <cell r="E40">
            <v>-10.520000000000003</v>
          </cell>
        </row>
        <row r="41">
          <cell r="B41">
            <v>22.86</v>
          </cell>
          <cell r="C41">
            <v>33.06</v>
          </cell>
          <cell r="E41">
            <v>-10.200000000000003</v>
          </cell>
        </row>
        <row r="42">
          <cell r="B42">
            <v>22.86</v>
          </cell>
          <cell r="C42">
            <v>32.78</v>
          </cell>
          <cell r="E42">
            <v>-9.9200000000000017</v>
          </cell>
        </row>
        <row r="43">
          <cell r="B43">
            <v>22.86</v>
          </cell>
          <cell r="C43">
            <v>32.53</v>
          </cell>
          <cell r="E43">
            <v>-9.6700000000000017</v>
          </cell>
        </row>
        <row r="44">
          <cell r="B44">
            <v>22.86</v>
          </cell>
          <cell r="C44">
            <v>32.270000000000003</v>
          </cell>
          <cell r="E44">
            <v>-9.4100000000000037</v>
          </cell>
        </row>
        <row r="45">
          <cell r="B45">
            <v>22.86</v>
          </cell>
          <cell r="C45">
            <v>32.03</v>
          </cell>
          <cell r="E45">
            <v>-9.1700000000000017</v>
          </cell>
        </row>
        <row r="46">
          <cell r="B46">
            <v>22.86</v>
          </cell>
          <cell r="C46">
            <v>31.81</v>
          </cell>
          <cell r="E46">
            <v>-8.9499999999999993</v>
          </cell>
        </row>
        <row r="47">
          <cell r="B47">
            <v>22.86</v>
          </cell>
          <cell r="C47">
            <v>31.59</v>
          </cell>
          <cell r="E47">
            <v>-8.73</v>
          </cell>
        </row>
        <row r="48">
          <cell r="B48">
            <v>22.86</v>
          </cell>
          <cell r="C48">
            <v>31.36</v>
          </cell>
          <cell r="E48">
            <v>-8.5</v>
          </cell>
        </row>
        <row r="49">
          <cell r="B49">
            <v>22.86</v>
          </cell>
          <cell r="C49">
            <v>31.14</v>
          </cell>
          <cell r="E49">
            <v>-8.2800000000000011</v>
          </cell>
        </row>
        <row r="50">
          <cell r="B50">
            <v>22.86</v>
          </cell>
          <cell r="C50">
            <v>30.99</v>
          </cell>
          <cell r="E50">
            <v>-8.129999999999999</v>
          </cell>
        </row>
        <row r="51">
          <cell r="B51">
            <v>22.86</v>
          </cell>
          <cell r="C51">
            <v>30.74</v>
          </cell>
          <cell r="E51">
            <v>-7.879999999999999</v>
          </cell>
        </row>
        <row r="52">
          <cell r="B52">
            <v>22.86</v>
          </cell>
          <cell r="C52">
            <v>30.51</v>
          </cell>
          <cell r="E52">
            <v>-7.6500000000000021</v>
          </cell>
        </row>
        <row r="53">
          <cell r="B53">
            <v>22.86</v>
          </cell>
          <cell r="C53">
            <v>30.34</v>
          </cell>
          <cell r="E53">
            <v>-7.48</v>
          </cell>
        </row>
        <row r="54">
          <cell r="B54">
            <v>22.86</v>
          </cell>
          <cell r="C54">
            <v>30.17</v>
          </cell>
          <cell r="E54">
            <v>-7.3100000000000023</v>
          </cell>
        </row>
        <row r="55">
          <cell r="B55">
            <v>22.86</v>
          </cell>
          <cell r="C55">
            <v>29.98</v>
          </cell>
          <cell r="E55">
            <v>-7.120000000000001</v>
          </cell>
        </row>
        <row r="56">
          <cell r="B56">
            <v>22.86</v>
          </cell>
          <cell r="C56">
            <v>29.81</v>
          </cell>
          <cell r="E56">
            <v>-6.9499999999999993</v>
          </cell>
        </row>
        <row r="57">
          <cell r="B57">
            <v>22.86</v>
          </cell>
          <cell r="C57">
            <v>29.63</v>
          </cell>
          <cell r="E57">
            <v>-6.77</v>
          </cell>
        </row>
        <row r="58">
          <cell r="B58">
            <v>22.86</v>
          </cell>
          <cell r="C58">
            <v>29.45</v>
          </cell>
          <cell r="E58">
            <v>-6.59</v>
          </cell>
        </row>
        <row r="59">
          <cell r="B59">
            <v>22.86</v>
          </cell>
          <cell r="C59">
            <v>29.3</v>
          </cell>
          <cell r="E59">
            <v>-6.4400000000000013</v>
          </cell>
        </row>
        <row r="60">
          <cell r="B60">
            <v>22.87</v>
          </cell>
          <cell r="C60">
            <v>29.13</v>
          </cell>
          <cell r="E60">
            <v>-6.259999999999998</v>
          </cell>
        </row>
        <row r="61">
          <cell r="B61">
            <v>22.86</v>
          </cell>
          <cell r="C61">
            <v>28.98</v>
          </cell>
          <cell r="E61">
            <v>-6.120000000000001</v>
          </cell>
        </row>
        <row r="62">
          <cell r="B62">
            <v>22.87</v>
          </cell>
          <cell r="C62">
            <v>28.84</v>
          </cell>
          <cell r="E62">
            <v>-5.9699999999999989</v>
          </cell>
        </row>
        <row r="63">
          <cell r="B63">
            <v>22.87</v>
          </cell>
          <cell r="C63">
            <v>28.71</v>
          </cell>
          <cell r="E63">
            <v>-5.84</v>
          </cell>
        </row>
        <row r="64">
          <cell r="B64">
            <v>22.87</v>
          </cell>
          <cell r="C64">
            <v>28.43</v>
          </cell>
          <cell r="E64">
            <v>-5.5599999999999987</v>
          </cell>
        </row>
        <row r="65">
          <cell r="B65">
            <v>22.86</v>
          </cell>
          <cell r="C65">
            <v>28.28</v>
          </cell>
          <cell r="E65">
            <v>-5.4200000000000017</v>
          </cell>
        </row>
        <row r="66">
          <cell r="B66">
            <v>22.86</v>
          </cell>
          <cell r="C66">
            <v>28.18</v>
          </cell>
          <cell r="E66">
            <v>-5.32</v>
          </cell>
        </row>
        <row r="67">
          <cell r="B67">
            <v>22.86</v>
          </cell>
          <cell r="C67">
            <v>28.04</v>
          </cell>
          <cell r="E67">
            <v>-5.18</v>
          </cell>
        </row>
        <row r="68">
          <cell r="B68">
            <v>22.86</v>
          </cell>
          <cell r="C68">
            <v>27.91</v>
          </cell>
          <cell r="E68">
            <v>-5.0500000000000007</v>
          </cell>
        </row>
        <row r="69">
          <cell r="B69">
            <v>22.87</v>
          </cell>
          <cell r="C69">
            <v>27.79</v>
          </cell>
          <cell r="E69">
            <v>-4.9199999999999982</v>
          </cell>
        </row>
        <row r="70">
          <cell r="B70">
            <v>22.87</v>
          </cell>
          <cell r="C70">
            <v>27.67</v>
          </cell>
          <cell r="E70">
            <v>-4.8000000000000007</v>
          </cell>
        </row>
        <row r="71">
          <cell r="B71">
            <v>22.87</v>
          </cell>
          <cell r="C71">
            <v>27.55</v>
          </cell>
          <cell r="E71">
            <v>-4.68</v>
          </cell>
        </row>
        <row r="72">
          <cell r="B72">
            <v>22.87</v>
          </cell>
          <cell r="C72">
            <v>27.43</v>
          </cell>
          <cell r="E72">
            <v>-4.5599999999999987</v>
          </cell>
        </row>
        <row r="73">
          <cell r="B73">
            <v>22.87</v>
          </cell>
          <cell r="C73">
            <v>27.34</v>
          </cell>
          <cell r="E73">
            <v>-4.4699999999999989</v>
          </cell>
        </row>
        <row r="74">
          <cell r="B74">
            <v>22.86</v>
          </cell>
          <cell r="C74">
            <v>27.24</v>
          </cell>
          <cell r="E74">
            <v>-4.379999999999999</v>
          </cell>
        </row>
        <row r="75">
          <cell r="B75">
            <v>22.86</v>
          </cell>
          <cell r="C75">
            <v>27.15</v>
          </cell>
          <cell r="E75">
            <v>-4.2899999999999991</v>
          </cell>
        </row>
        <row r="76">
          <cell r="B76">
            <v>22.87</v>
          </cell>
          <cell r="C76">
            <v>27.06</v>
          </cell>
          <cell r="E76">
            <v>-4.1899999999999977</v>
          </cell>
        </row>
        <row r="77">
          <cell r="B77">
            <v>22.87</v>
          </cell>
          <cell r="C77">
            <v>26.97</v>
          </cell>
          <cell r="E77">
            <v>-4.0999999999999979</v>
          </cell>
        </row>
        <row r="78">
          <cell r="B78">
            <v>22.86</v>
          </cell>
          <cell r="C78">
            <v>26.91</v>
          </cell>
          <cell r="E78">
            <v>-4.0500000000000007</v>
          </cell>
        </row>
        <row r="79">
          <cell r="B79">
            <v>22.86</v>
          </cell>
          <cell r="C79">
            <v>26.81</v>
          </cell>
          <cell r="E79">
            <v>-3.9499999999999993</v>
          </cell>
        </row>
        <row r="80">
          <cell r="B80">
            <v>22.87</v>
          </cell>
          <cell r="C80">
            <v>26.72</v>
          </cell>
          <cell r="E80">
            <v>-3.8499999999999979</v>
          </cell>
        </row>
        <row r="81">
          <cell r="B81">
            <v>22.87</v>
          </cell>
          <cell r="C81">
            <v>26.65</v>
          </cell>
          <cell r="E81">
            <v>-3.7799999999999976</v>
          </cell>
        </row>
        <row r="82">
          <cell r="B82">
            <v>22.87</v>
          </cell>
          <cell r="C82">
            <v>26.57</v>
          </cell>
          <cell r="E82">
            <v>-3.6999999999999993</v>
          </cell>
        </row>
        <row r="83">
          <cell r="B83">
            <v>22.87</v>
          </cell>
          <cell r="C83">
            <v>26.5</v>
          </cell>
          <cell r="E83">
            <v>-3.629999999999999</v>
          </cell>
        </row>
        <row r="84">
          <cell r="B84">
            <v>22.86</v>
          </cell>
          <cell r="C84">
            <v>26.45</v>
          </cell>
          <cell r="E84">
            <v>-3.59</v>
          </cell>
        </row>
        <row r="85">
          <cell r="B85">
            <v>22.86</v>
          </cell>
          <cell r="C85">
            <v>26.38</v>
          </cell>
          <cell r="E85">
            <v>-3.5199999999999996</v>
          </cell>
        </row>
        <row r="86">
          <cell r="B86">
            <v>22.87</v>
          </cell>
          <cell r="C86">
            <v>26.32</v>
          </cell>
          <cell r="E86">
            <v>-3.4499999999999993</v>
          </cell>
        </row>
        <row r="87">
          <cell r="B87">
            <v>22.86</v>
          </cell>
          <cell r="C87">
            <v>26.25</v>
          </cell>
          <cell r="E87">
            <v>-3.3900000000000006</v>
          </cell>
        </row>
        <row r="88">
          <cell r="B88">
            <v>22.86</v>
          </cell>
          <cell r="C88">
            <v>26.2</v>
          </cell>
          <cell r="E88">
            <v>-3.34</v>
          </cell>
        </row>
        <row r="89">
          <cell r="B89">
            <v>22.87</v>
          </cell>
          <cell r="C89">
            <v>26.13</v>
          </cell>
          <cell r="E89">
            <v>-3.259999999999998</v>
          </cell>
        </row>
        <row r="90">
          <cell r="B90">
            <v>22.86</v>
          </cell>
          <cell r="C90">
            <v>26.07</v>
          </cell>
          <cell r="E90">
            <v>-3.2100000000000009</v>
          </cell>
        </row>
        <row r="91">
          <cell r="B91">
            <v>22.86</v>
          </cell>
          <cell r="C91">
            <v>26.01</v>
          </cell>
          <cell r="E91">
            <v>-3.1500000000000021</v>
          </cell>
        </row>
        <row r="92">
          <cell r="B92">
            <v>22.86</v>
          </cell>
          <cell r="C92">
            <v>25.95</v>
          </cell>
          <cell r="E92">
            <v>-3.09</v>
          </cell>
        </row>
        <row r="93">
          <cell r="B93">
            <v>22.86</v>
          </cell>
          <cell r="C93">
            <v>25.89</v>
          </cell>
          <cell r="E93">
            <v>-3.0300000000000011</v>
          </cell>
        </row>
        <row r="94">
          <cell r="B94">
            <v>22.86</v>
          </cell>
          <cell r="C94">
            <v>25.81</v>
          </cell>
          <cell r="E94">
            <v>-2.9499999999999993</v>
          </cell>
        </row>
        <row r="95">
          <cell r="B95">
            <v>22.86</v>
          </cell>
          <cell r="C95">
            <v>25.75</v>
          </cell>
          <cell r="E95">
            <v>-2.8900000000000006</v>
          </cell>
        </row>
        <row r="96">
          <cell r="B96">
            <v>22.86</v>
          </cell>
          <cell r="C96">
            <v>25.69</v>
          </cell>
          <cell r="E96">
            <v>-2.8300000000000018</v>
          </cell>
        </row>
        <row r="97">
          <cell r="B97">
            <v>22.87</v>
          </cell>
          <cell r="C97">
            <v>25.62</v>
          </cell>
          <cell r="E97">
            <v>-2.75</v>
          </cell>
        </row>
        <row r="98">
          <cell r="B98">
            <v>22.86</v>
          </cell>
          <cell r="C98">
            <v>25.56</v>
          </cell>
          <cell r="E98">
            <v>-2.6999999999999993</v>
          </cell>
        </row>
        <row r="99">
          <cell r="B99">
            <v>22.86</v>
          </cell>
          <cell r="C99">
            <v>25.54</v>
          </cell>
          <cell r="E99">
            <v>-2.6799999999999997</v>
          </cell>
        </row>
        <row r="100">
          <cell r="B100">
            <v>22.86</v>
          </cell>
          <cell r="C100">
            <v>25.5</v>
          </cell>
          <cell r="E100">
            <v>-2.6400000000000006</v>
          </cell>
        </row>
        <row r="101">
          <cell r="B101">
            <v>22.86</v>
          </cell>
          <cell r="C101">
            <v>25.44</v>
          </cell>
          <cell r="E101">
            <v>-2.5800000000000018</v>
          </cell>
        </row>
        <row r="102">
          <cell r="B102">
            <v>22.86</v>
          </cell>
          <cell r="C102">
            <v>25.39</v>
          </cell>
          <cell r="E102">
            <v>-2.5300000000000011</v>
          </cell>
        </row>
        <row r="103">
          <cell r="B103">
            <v>22.86</v>
          </cell>
          <cell r="C103">
            <v>25.33</v>
          </cell>
          <cell r="E103">
            <v>-2.4699999999999989</v>
          </cell>
        </row>
        <row r="104">
          <cell r="B104">
            <v>22.86</v>
          </cell>
          <cell r="C104">
            <v>25.3</v>
          </cell>
          <cell r="E104">
            <v>-2.4400000000000013</v>
          </cell>
        </row>
        <row r="105">
          <cell r="B105">
            <v>22.86</v>
          </cell>
          <cell r="C105">
            <v>25.24</v>
          </cell>
          <cell r="E105">
            <v>-2.379999999999999</v>
          </cell>
        </row>
        <row r="106">
          <cell r="B106">
            <v>22.86</v>
          </cell>
          <cell r="C106">
            <v>25.2</v>
          </cell>
          <cell r="E106">
            <v>-2.34</v>
          </cell>
        </row>
        <row r="107">
          <cell r="B107">
            <v>22.86</v>
          </cell>
          <cell r="C107">
            <v>25.17</v>
          </cell>
          <cell r="E107">
            <v>-2.3100000000000023</v>
          </cell>
        </row>
        <row r="108">
          <cell r="B108">
            <v>22.86</v>
          </cell>
          <cell r="C108">
            <v>25.13</v>
          </cell>
          <cell r="E108">
            <v>-2.2699999999999996</v>
          </cell>
        </row>
        <row r="109">
          <cell r="B109">
            <v>22.86</v>
          </cell>
          <cell r="C109">
            <v>25.09</v>
          </cell>
          <cell r="E109">
            <v>-2.2300000000000004</v>
          </cell>
        </row>
        <row r="110">
          <cell r="B110">
            <v>22.86</v>
          </cell>
          <cell r="C110">
            <v>25.05</v>
          </cell>
          <cell r="E110">
            <v>-2.1900000000000013</v>
          </cell>
        </row>
        <row r="111">
          <cell r="B111">
            <v>22.86</v>
          </cell>
          <cell r="C111">
            <v>25.02</v>
          </cell>
          <cell r="E111">
            <v>-2.16</v>
          </cell>
        </row>
        <row r="112">
          <cell r="B112">
            <v>22.86</v>
          </cell>
          <cell r="C112">
            <v>24.98</v>
          </cell>
          <cell r="E112">
            <v>-2.120000000000001</v>
          </cell>
        </row>
        <row r="113">
          <cell r="B113">
            <v>22.86</v>
          </cell>
          <cell r="C113">
            <v>24.94</v>
          </cell>
          <cell r="E113">
            <v>-2.0800000000000018</v>
          </cell>
        </row>
        <row r="114">
          <cell r="B114">
            <v>22.87</v>
          </cell>
          <cell r="C114">
            <v>24.9</v>
          </cell>
          <cell r="E114">
            <v>-2.0299999999999976</v>
          </cell>
        </row>
        <row r="115">
          <cell r="B115">
            <v>22.86</v>
          </cell>
          <cell r="C115">
            <v>24.87</v>
          </cell>
          <cell r="E115">
            <v>-2.0100000000000016</v>
          </cell>
        </row>
        <row r="116">
          <cell r="B116">
            <v>22.86</v>
          </cell>
          <cell r="C116">
            <v>24.85</v>
          </cell>
          <cell r="E116">
            <v>-1.990000000000002</v>
          </cell>
        </row>
        <row r="117">
          <cell r="B117">
            <v>22.86</v>
          </cell>
          <cell r="C117">
            <v>24.82</v>
          </cell>
          <cell r="E117">
            <v>-1.9600000000000009</v>
          </cell>
        </row>
        <row r="118">
          <cell r="B118">
            <v>22.86</v>
          </cell>
          <cell r="C118">
            <v>24.79</v>
          </cell>
          <cell r="E118">
            <v>-1.9299999999999997</v>
          </cell>
        </row>
        <row r="119">
          <cell r="B119">
            <v>22.87</v>
          </cell>
          <cell r="C119">
            <v>24.76</v>
          </cell>
          <cell r="E119">
            <v>-1.8900000000000006</v>
          </cell>
        </row>
        <row r="120">
          <cell r="B120">
            <v>22.86</v>
          </cell>
          <cell r="C120">
            <v>24.74</v>
          </cell>
          <cell r="E120">
            <v>-1.879999999999999</v>
          </cell>
        </row>
        <row r="121">
          <cell r="B121">
            <v>22.86</v>
          </cell>
          <cell r="C121">
            <v>24.71</v>
          </cell>
          <cell r="E121">
            <v>-1.8500000000000014</v>
          </cell>
        </row>
        <row r="122">
          <cell r="B122">
            <v>22.86</v>
          </cell>
          <cell r="C122">
            <v>24.69</v>
          </cell>
          <cell r="E122">
            <v>-1.8300000000000018</v>
          </cell>
        </row>
        <row r="123">
          <cell r="B123">
            <v>22.86</v>
          </cell>
          <cell r="C123">
            <v>24.66</v>
          </cell>
          <cell r="E123">
            <v>-1.8000000000000007</v>
          </cell>
        </row>
        <row r="124">
          <cell r="B124">
            <v>22.86</v>
          </cell>
          <cell r="C124">
            <v>24.64</v>
          </cell>
          <cell r="E124">
            <v>-1.7800000000000011</v>
          </cell>
        </row>
        <row r="125">
          <cell r="B125">
            <v>22.86</v>
          </cell>
          <cell r="C125">
            <v>24.63</v>
          </cell>
          <cell r="E125">
            <v>-1.7699999999999996</v>
          </cell>
        </row>
        <row r="126">
          <cell r="B126">
            <v>22.86</v>
          </cell>
          <cell r="C126">
            <v>24.61</v>
          </cell>
          <cell r="E126">
            <v>-1.75</v>
          </cell>
        </row>
        <row r="127">
          <cell r="B127">
            <v>22.86</v>
          </cell>
          <cell r="C127">
            <v>24.59</v>
          </cell>
          <cell r="E127">
            <v>-1.7300000000000004</v>
          </cell>
        </row>
        <row r="128">
          <cell r="B128">
            <v>22.87</v>
          </cell>
          <cell r="C128">
            <v>24.57</v>
          </cell>
          <cell r="E128">
            <v>-1.6999999999999993</v>
          </cell>
        </row>
        <row r="129">
          <cell r="B129">
            <v>22.87</v>
          </cell>
          <cell r="C129">
            <v>24.54</v>
          </cell>
          <cell r="E129">
            <v>-1.6699999999999982</v>
          </cell>
        </row>
        <row r="130">
          <cell r="B130">
            <v>22.87</v>
          </cell>
          <cell r="C130">
            <v>24.53</v>
          </cell>
          <cell r="E130">
            <v>-1.6600000000000001</v>
          </cell>
        </row>
        <row r="131">
          <cell r="B131">
            <v>22.87</v>
          </cell>
          <cell r="C131">
            <v>24.5</v>
          </cell>
          <cell r="E131">
            <v>-1.629999999999999</v>
          </cell>
        </row>
        <row r="132">
          <cell r="B132">
            <v>22.87</v>
          </cell>
          <cell r="C132">
            <v>24.48</v>
          </cell>
          <cell r="E132">
            <v>-1.6099999999999994</v>
          </cell>
        </row>
        <row r="133">
          <cell r="B133">
            <v>22.87</v>
          </cell>
          <cell r="C133">
            <v>24.46</v>
          </cell>
          <cell r="E133">
            <v>-1.5899999999999999</v>
          </cell>
        </row>
        <row r="134">
          <cell r="B134">
            <v>22.87</v>
          </cell>
          <cell r="C134">
            <v>24.46</v>
          </cell>
          <cell r="E134">
            <v>-1.5899999999999999</v>
          </cell>
        </row>
        <row r="135">
          <cell r="B135">
            <v>22.87</v>
          </cell>
          <cell r="C135">
            <v>24.44</v>
          </cell>
          <cell r="E135">
            <v>-1.5700000000000003</v>
          </cell>
        </row>
        <row r="136">
          <cell r="B136">
            <v>22.87</v>
          </cell>
          <cell r="C136">
            <v>24.42</v>
          </cell>
          <cell r="E136">
            <v>-1.5500000000000007</v>
          </cell>
        </row>
        <row r="137">
          <cell r="B137">
            <v>22.87</v>
          </cell>
          <cell r="C137">
            <v>24.4</v>
          </cell>
          <cell r="E137">
            <v>-1.5299999999999976</v>
          </cell>
        </row>
        <row r="138">
          <cell r="B138">
            <v>22.87</v>
          </cell>
          <cell r="C138">
            <v>24.39</v>
          </cell>
          <cell r="E138">
            <v>-1.5199999999999996</v>
          </cell>
        </row>
        <row r="139">
          <cell r="B139">
            <v>22.87</v>
          </cell>
          <cell r="C139">
            <v>24.36</v>
          </cell>
          <cell r="E139">
            <v>-1.4899999999999984</v>
          </cell>
        </row>
        <row r="140">
          <cell r="B140">
            <v>22.87</v>
          </cell>
          <cell r="C140">
            <v>24.35</v>
          </cell>
          <cell r="E140">
            <v>-1.4800000000000004</v>
          </cell>
        </row>
        <row r="141">
          <cell r="B141">
            <v>22.87</v>
          </cell>
          <cell r="C141">
            <v>24.33</v>
          </cell>
          <cell r="E141">
            <v>-1.4599999999999973</v>
          </cell>
        </row>
        <row r="142">
          <cell r="B142">
            <v>22.87</v>
          </cell>
          <cell r="C142">
            <v>24.31</v>
          </cell>
          <cell r="E142">
            <v>-1.4399999999999977</v>
          </cell>
        </row>
        <row r="143">
          <cell r="B143">
            <v>22.87</v>
          </cell>
          <cell r="C143">
            <v>24.29</v>
          </cell>
          <cell r="E143">
            <v>-1.4199999999999982</v>
          </cell>
        </row>
        <row r="144">
          <cell r="B144">
            <v>22.87</v>
          </cell>
          <cell r="C144">
            <v>24.28</v>
          </cell>
          <cell r="E144">
            <v>-1.4100000000000001</v>
          </cell>
        </row>
        <row r="145">
          <cell r="B145">
            <v>22.87</v>
          </cell>
          <cell r="C145">
            <v>24.26</v>
          </cell>
          <cell r="E145">
            <v>-1.3900000000000006</v>
          </cell>
        </row>
        <row r="146">
          <cell r="B146">
            <v>22.87</v>
          </cell>
          <cell r="C146">
            <v>24.23</v>
          </cell>
          <cell r="E146">
            <v>-1.3599999999999994</v>
          </cell>
        </row>
        <row r="147">
          <cell r="B147">
            <v>22.87</v>
          </cell>
          <cell r="C147">
            <v>24.21</v>
          </cell>
          <cell r="E147">
            <v>-1.3399999999999999</v>
          </cell>
        </row>
        <row r="148">
          <cell r="B148">
            <v>22.87</v>
          </cell>
          <cell r="C148">
            <v>24.19</v>
          </cell>
          <cell r="E148">
            <v>-1.3200000000000003</v>
          </cell>
        </row>
        <row r="149">
          <cell r="B149">
            <v>22.88</v>
          </cell>
          <cell r="C149">
            <v>24.19</v>
          </cell>
          <cell r="E149">
            <v>-1.3100000000000023</v>
          </cell>
        </row>
        <row r="150">
          <cell r="B150">
            <v>22.88</v>
          </cell>
          <cell r="C150">
            <v>24.18</v>
          </cell>
          <cell r="E150">
            <v>-1.3000000000000007</v>
          </cell>
        </row>
        <row r="151">
          <cell r="B151">
            <v>22.88</v>
          </cell>
          <cell r="C151">
            <v>24.17</v>
          </cell>
          <cell r="E151">
            <v>-1.2900000000000027</v>
          </cell>
        </row>
        <row r="152">
          <cell r="B152">
            <v>22.87</v>
          </cell>
          <cell r="C152">
            <v>24.14</v>
          </cell>
          <cell r="E152">
            <v>-1.2699999999999996</v>
          </cell>
        </row>
        <row r="153">
          <cell r="B153">
            <v>22.88</v>
          </cell>
          <cell r="C153">
            <v>24.12</v>
          </cell>
          <cell r="E153">
            <v>-1.240000000000002</v>
          </cell>
        </row>
        <row r="154">
          <cell r="B154">
            <v>22.88</v>
          </cell>
          <cell r="C154">
            <v>24.1</v>
          </cell>
          <cell r="E154">
            <v>-1.2200000000000024</v>
          </cell>
        </row>
        <row r="155">
          <cell r="B155">
            <v>22.88</v>
          </cell>
          <cell r="C155">
            <v>24.09</v>
          </cell>
          <cell r="E155">
            <v>-1.2100000000000009</v>
          </cell>
        </row>
        <row r="156">
          <cell r="B156">
            <v>22.88</v>
          </cell>
          <cell r="C156">
            <v>24.06</v>
          </cell>
          <cell r="E156">
            <v>-1.1799999999999997</v>
          </cell>
        </row>
        <row r="157">
          <cell r="B157">
            <v>22.88</v>
          </cell>
          <cell r="C157">
            <v>24.05</v>
          </cell>
          <cell r="E157">
            <v>-1.1700000000000017</v>
          </cell>
        </row>
        <row r="158">
          <cell r="B158">
            <v>22.88</v>
          </cell>
          <cell r="C158">
            <v>24.04</v>
          </cell>
          <cell r="E158">
            <v>-1.1600000000000001</v>
          </cell>
        </row>
        <row r="159">
          <cell r="B159">
            <v>22.88</v>
          </cell>
          <cell r="C159">
            <v>24</v>
          </cell>
          <cell r="E159">
            <v>-1.120000000000001</v>
          </cell>
        </row>
        <row r="160">
          <cell r="B160">
            <v>22.88</v>
          </cell>
          <cell r="C160">
            <v>23.99</v>
          </cell>
          <cell r="E160">
            <v>-1.1099999999999994</v>
          </cell>
        </row>
        <row r="161">
          <cell r="B161">
            <v>22.88</v>
          </cell>
          <cell r="C161">
            <v>23.97</v>
          </cell>
          <cell r="E161">
            <v>-1.0899999999999999</v>
          </cell>
        </row>
        <row r="162">
          <cell r="B162">
            <v>22.88</v>
          </cell>
          <cell r="C162">
            <v>23.95</v>
          </cell>
          <cell r="E162">
            <v>-1.0700000000000003</v>
          </cell>
        </row>
        <row r="163">
          <cell r="B163">
            <v>22.9</v>
          </cell>
          <cell r="C163">
            <v>23.92</v>
          </cell>
          <cell r="E163">
            <v>-1.0200000000000031</v>
          </cell>
        </row>
        <row r="164">
          <cell r="B164">
            <v>22.88</v>
          </cell>
          <cell r="C164">
            <v>23.91</v>
          </cell>
          <cell r="E164">
            <v>-1.0300000000000011</v>
          </cell>
        </row>
        <row r="165">
          <cell r="B165">
            <v>22.88</v>
          </cell>
          <cell r="C165">
            <v>23.92</v>
          </cell>
          <cell r="E165">
            <v>-1.0400000000000027</v>
          </cell>
        </row>
        <row r="166">
          <cell r="B166">
            <v>22.9</v>
          </cell>
          <cell r="C166">
            <v>23.9</v>
          </cell>
          <cell r="E166">
            <v>-1</v>
          </cell>
        </row>
        <row r="167">
          <cell r="B167">
            <v>22.88</v>
          </cell>
          <cell r="C167">
            <v>23.9</v>
          </cell>
          <cell r="E167">
            <v>-1.0199999999999996</v>
          </cell>
        </row>
        <row r="168">
          <cell r="B168">
            <v>22.9</v>
          </cell>
          <cell r="C168">
            <v>23.88</v>
          </cell>
          <cell r="E168">
            <v>-0.98000000000000043</v>
          </cell>
        </row>
        <row r="169">
          <cell r="B169">
            <v>22.9</v>
          </cell>
          <cell r="C169">
            <v>23.87</v>
          </cell>
          <cell r="E169">
            <v>-0.97000000000000242</v>
          </cell>
        </row>
        <row r="170">
          <cell r="B170">
            <v>22.9</v>
          </cell>
          <cell r="C170">
            <v>23.87</v>
          </cell>
          <cell r="E170">
            <v>-0.97000000000000242</v>
          </cell>
        </row>
        <row r="171">
          <cell r="B171">
            <v>22.9</v>
          </cell>
          <cell r="C171">
            <v>23.88</v>
          </cell>
          <cell r="E171">
            <v>-0.98000000000000043</v>
          </cell>
        </row>
        <row r="172">
          <cell r="B172">
            <v>22.9</v>
          </cell>
          <cell r="C172">
            <v>23.87</v>
          </cell>
          <cell r="E172">
            <v>-0.97000000000000242</v>
          </cell>
        </row>
        <row r="173">
          <cell r="B173">
            <v>22.88</v>
          </cell>
          <cell r="C173">
            <v>23.87</v>
          </cell>
          <cell r="E173">
            <v>-0.99000000000000199</v>
          </cell>
        </row>
        <row r="174">
          <cell r="B174">
            <v>22.9</v>
          </cell>
          <cell r="C174">
            <v>23.86</v>
          </cell>
          <cell r="E174">
            <v>-0.96000000000000085</v>
          </cell>
        </row>
        <row r="175">
          <cell r="B175">
            <v>22.9</v>
          </cell>
          <cell r="C175">
            <v>23.86</v>
          </cell>
          <cell r="E175">
            <v>-0.96000000000000085</v>
          </cell>
        </row>
        <row r="176">
          <cell r="B176">
            <v>22.9</v>
          </cell>
          <cell r="C176">
            <v>23.85</v>
          </cell>
          <cell r="E176">
            <v>-0.95000000000000284</v>
          </cell>
        </row>
        <row r="177">
          <cell r="B177">
            <v>22.9</v>
          </cell>
          <cell r="C177">
            <v>23.85</v>
          </cell>
          <cell r="E177">
            <v>-0.95000000000000284</v>
          </cell>
        </row>
        <row r="178">
          <cell r="B178">
            <v>22.9</v>
          </cell>
          <cell r="C178">
            <v>23.84</v>
          </cell>
          <cell r="E178">
            <v>-0.94000000000000128</v>
          </cell>
        </row>
        <row r="179">
          <cell r="B179">
            <v>22.88</v>
          </cell>
          <cell r="C179">
            <v>23.83</v>
          </cell>
          <cell r="E179">
            <v>-0.94999999999999929</v>
          </cell>
        </row>
        <row r="180">
          <cell r="B180">
            <v>22.9</v>
          </cell>
          <cell r="C180">
            <v>23.83</v>
          </cell>
          <cell r="E180">
            <v>-0.92999999999999972</v>
          </cell>
        </row>
        <row r="181">
          <cell r="B181">
            <v>22.9</v>
          </cell>
          <cell r="C181">
            <v>23.82</v>
          </cell>
          <cell r="E181">
            <v>-0.92000000000000171</v>
          </cell>
        </row>
        <row r="182">
          <cell r="B182">
            <v>22.9</v>
          </cell>
          <cell r="C182">
            <v>23.81</v>
          </cell>
          <cell r="E182">
            <v>-0.91000000000000014</v>
          </cell>
        </row>
        <row r="183">
          <cell r="B183">
            <v>22.9</v>
          </cell>
          <cell r="C183">
            <v>23.79</v>
          </cell>
          <cell r="E183">
            <v>-0.89000000000000057</v>
          </cell>
        </row>
        <row r="184">
          <cell r="B184">
            <v>22.9</v>
          </cell>
          <cell r="C184">
            <v>23.77</v>
          </cell>
          <cell r="E184">
            <v>-0.87000000000000099</v>
          </cell>
        </row>
        <row r="185">
          <cell r="B185">
            <v>22.88</v>
          </cell>
          <cell r="C185">
            <v>23.76</v>
          </cell>
          <cell r="E185">
            <v>-0.88000000000000256</v>
          </cell>
        </row>
        <row r="186">
          <cell r="B186">
            <v>22.9</v>
          </cell>
          <cell r="C186">
            <v>23.74</v>
          </cell>
          <cell r="E186">
            <v>-0.83999999999999986</v>
          </cell>
        </row>
        <row r="187">
          <cell r="B187">
            <v>22.9</v>
          </cell>
          <cell r="C187">
            <v>23.73</v>
          </cell>
          <cell r="E187">
            <v>-0.83000000000000185</v>
          </cell>
        </row>
        <row r="188">
          <cell r="B188">
            <v>22.88</v>
          </cell>
          <cell r="C188">
            <v>23.73</v>
          </cell>
          <cell r="E188">
            <v>-0.85000000000000142</v>
          </cell>
        </row>
        <row r="189">
          <cell r="B189">
            <v>22.88</v>
          </cell>
          <cell r="C189">
            <v>23.73</v>
          </cell>
          <cell r="E189">
            <v>-0.85000000000000142</v>
          </cell>
        </row>
        <row r="190">
          <cell r="B190">
            <v>22.88</v>
          </cell>
          <cell r="C190">
            <v>23.73</v>
          </cell>
          <cell r="E190">
            <v>-0.85000000000000142</v>
          </cell>
        </row>
        <row r="191">
          <cell r="B191">
            <v>22.88</v>
          </cell>
          <cell r="C191">
            <v>23.73</v>
          </cell>
          <cell r="E191">
            <v>-0.85000000000000142</v>
          </cell>
        </row>
        <row r="192">
          <cell r="B192">
            <v>22.88</v>
          </cell>
          <cell r="C192">
            <v>23.72</v>
          </cell>
          <cell r="E192">
            <v>-0.83999999999999986</v>
          </cell>
        </row>
        <row r="193">
          <cell r="B193">
            <v>22.88</v>
          </cell>
          <cell r="C193">
            <v>23.71</v>
          </cell>
          <cell r="E193">
            <v>-0.83000000000000185</v>
          </cell>
        </row>
        <row r="194">
          <cell r="B194">
            <v>22.88</v>
          </cell>
          <cell r="C194">
            <v>23.68</v>
          </cell>
          <cell r="E194">
            <v>-0.80000000000000071</v>
          </cell>
        </row>
        <row r="195">
          <cell r="B195">
            <v>22.88</v>
          </cell>
          <cell r="C195">
            <v>23.66</v>
          </cell>
          <cell r="E195">
            <v>-0.78000000000000114</v>
          </cell>
        </row>
        <row r="196">
          <cell r="B196">
            <v>22.9</v>
          </cell>
          <cell r="C196">
            <v>23.64</v>
          </cell>
          <cell r="E196">
            <v>-0.74000000000000199</v>
          </cell>
        </row>
        <row r="197">
          <cell r="B197">
            <v>22.88</v>
          </cell>
          <cell r="C197">
            <v>23.62</v>
          </cell>
          <cell r="E197">
            <v>-0.74000000000000199</v>
          </cell>
        </row>
        <row r="198">
          <cell r="B198">
            <v>22.88</v>
          </cell>
          <cell r="C198">
            <v>23.61</v>
          </cell>
          <cell r="E198">
            <v>-0.73000000000000043</v>
          </cell>
        </row>
        <row r="199">
          <cell r="B199">
            <v>22.88</v>
          </cell>
          <cell r="C199">
            <v>23.59</v>
          </cell>
          <cell r="E199">
            <v>-0.71000000000000085</v>
          </cell>
        </row>
        <row r="200">
          <cell r="B200">
            <v>22.88</v>
          </cell>
          <cell r="C200">
            <v>23.57</v>
          </cell>
          <cell r="E200">
            <v>-0.69000000000000128</v>
          </cell>
        </row>
        <row r="201">
          <cell r="B201">
            <v>22.88</v>
          </cell>
          <cell r="C201">
            <v>23.56</v>
          </cell>
          <cell r="E201">
            <v>-0.67999999999999972</v>
          </cell>
        </row>
        <row r="202">
          <cell r="B202">
            <v>22.88</v>
          </cell>
          <cell r="C202">
            <v>23.56</v>
          </cell>
          <cell r="E202">
            <v>-0.67999999999999972</v>
          </cell>
        </row>
        <row r="203">
          <cell r="B203">
            <v>22.88</v>
          </cell>
          <cell r="C203">
            <v>23.56</v>
          </cell>
          <cell r="E203">
            <v>-0.67999999999999972</v>
          </cell>
        </row>
        <row r="204">
          <cell r="B204">
            <v>22.87</v>
          </cell>
          <cell r="C204">
            <v>23.55</v>
          </cell>
          <cell r="E204">
            <v>-0.67999999999999972</v>
          </cell>
        </row>
        <row r="205">
          <cell r="B205">
            <v>22.88</v>
          </cell>
          <cell r="C205">
            <v>23.54</v>
          </cell>
          <cell r="E205">
            <v>-0.66000000000000014</v>
          </cell>
        </row>
        <row r="206">
          <cell r="B206">
            <v>22.87</v>
          </cell>
          <cell r="C206">
            <v>23.53</v>
          </cell>
          <cell r="E206">
            <v>-0.66000000000000014</v>
          </cell>
        </row>
        <row r="207">
          <cell r="B207">
            <v>22.87</v>
          </cell>
          <cell r="C207">
            <v>23.52</v>
          </cell>
          <cell r="E207">
            <v>-0.64999999999999858</v>
          </cell>
        </row>
        <row r="208">
          <cell r="B208">
            <v>22.87</v>
          </cell>
          <cell r="C208">
            <v>23.53</v>
          </cell>
          <cell r="E208">
            <v>-0.66000000000000014</v>
          </cell>
        </row>
        <row r="209">
          <cell r="B209">
            <v>22.87</v>
          </cell>
          <cell r="C209">
            <v>23.52</v>
          </cell>
          <cell r="E209">
            <v>-0.64999999999999858</v>
          </cell>
        </row>
        <row r="210">
          <cell r="B210">
            <v>22.87</v>
          </cell>
          <cell r="C210">
            <v>23.52</v>
          </cell>
          <cell r="E210">
            <v>-0.64999999999999858</v>
          </cell>
        </row>
        <row r="211">
          <cell r="B211">
            <v>22.87</v>
          </cell>
          <cell r="C211">
            <v>23.51</v>
          </cell>
          <cell r="E211">
            <v>-0.64000000000000057</v>
          </cell>
        </row>
        <row r="212">
          <cell r="B212">
            <v>22.87</v>
          </cell>
          <cell r="C212">
            <v>23.52</v>
          </cell>
          <cell r="E212">
            <v>-0.64999999999999858</v>
          </cell>
        </row>
        <row r="213">
          <cell r="B213">
            <v>22.87</v>
          </cell>
          <cell r="C213">
            <v>23.52</v>
          </cell>
          <cell r="E213">
            <v>-0.64999999999999858</v>
          </cell>
        </row>
        <row r="214">
          <cell r="B214">
            <v>22.87</v>
          </cell>
          <cell r="C214">
            <v>23.52</v>
          </cell>
          <cell r="E214">
            <v>-0.64999999999999858</v>
          </cell>
        </row>
        <row r="215">
          <cell r="B215">
            <v>22.87</v>
          </cell>
          <cell r="C215">
            <v>23.52</v>
          </cell>
          <cell r="E215">
            <v>-0.64999999999999858</v>
          </cell>
        </row>
        <row r="216">
          <cell r="B216">
            <v>22.87</v>
          </cell>
          <cell r="C216">
            <v>23.51</v>
          </cell>
          <cell r="E216">
            <v>-0.64000000000000057</v>
          </cell>
        </row>
        <row r="217">
          <cell r="B217">
            <v>22.87</v>
          </cell>
          <cell r="C217">
            <v>23.51</v>
          </cell>
          <cell r="E217">
            <v>-0.64000000000000057</v>
          </cell>
        </row>
        <row r="218">
          <cell r="B218">
            <v>22.86</v>
          </cell>
          <cell r="C218">
            <v>23.51</v>
          </cell>
          <cell r="E218">
            <v>-0.65000000000000213</v>
          </cell>
        </row>
        <row r="219">
          <cell r="B219">
            <v>22.87</v>
          </cell>
          <cell r="C219">
            <v>23.5</v>
          </cell>
          <cell r="E219">
            <v>-0.62999999999999901</v>
          </cell>
        </row>
        <row r="220">
          <cell r="B220">
            <v>22.87</v>
          </cell>
          <cell r="C220">
            <v>23.51</v>
          </cell>
          <cell r="E220">
            <v>-0.64000000000000057</v>
          </cell>
        </row>
        <row r="221">
          <cell r="B221">
            <v>22.86</v>
          </cell>
          <cell r="C221">
            <v>23.49</v>
          </cell>
          <cell r="E221">
            <v>-0.62999999999999901</v>
          </cell>
        </row>
        <row r="222">
          <cell r="B222">
            <v>22.86</v>
          </cell>
          <cell r="C222">
            <v>23.47</v>
          </cell>
          <cell r="E222">
            <v>-0.60999999999999943</v>
          </cell>
        </row>
        <row r="223">
          <cell r="B223">
            <v>22.86</v>
          </cell>
          <cell r="C223">
            <v>23.47</v>
          </cell>
          <cell r="E223">
            <v>-0.60999999999999943</v>
          </cell>
        </row>
        <row r="224">
          <cell r="B224">
            <v>22.87</v>
          </cell>
          <cell r="C224">
            <v>23.46</v>
          </cell>
          <cell r="E224">
            <v>-0.58999999999999986</v>
          </cell>
        </row>
        <row r="225">
          <cell r="B225">
            <v>22.87</v>
          </cell>
          <cell r="C225">
            <v>23.46</v>
          </cell>
          <cell r="E225">
            <v>-0.58999999999999986</v>
          </cell>
        </row>
        <row r="226">
          <cell r="B226">
            <v>22.87</v>
          </cell>
          <cell r="C226">
            <v>23.47</v>
          </cell>
          <cell r="E226">
            <v>-0.59999999999999787</v>
          </cell>
        </row>
        <row r="227">
          <cell r="B227">
            <v>22.86</v>
          </cell>
          <cell r="C227">
            <v>23.46</v>
          </cell>
          <cell r="E227">
            <v>-0.60000000000000142</v>
          </cell>
        </row>
        <row r="228">
          <cell r="B228">
            <v>22.87</v>
          </cell>
          <cell r="C228">
            <v>23.45</v>
          </cell>
          <cell r="E228">
            <v>-0.57999999999999829</v>
          </cell>
        </row>
        <row r="229">
          <cell r="B229">
            <v>22.86</v>
          </cell>
          <cell r="C229">
            <v>23.44</v>
          </cell>
          <cell r="E229">
            <v>-0.58000000000000185</v>
          </cell>
        </row>
        <row r="230">
          <cell r="B230">
            <v>22.87</v>
          </cell>
          <cell r="C230">
            <v>23.43</v>
          </cell>
          <cell r="E230">
            <v>-0.55999999999999872</v>
          </cell>
        </row>
        <row r="231">
          <cell r="B231">
            <v>22.86</v>
          </cell>
          <cell r="C231">
            <v>23.43</v>
          </cell>
          <cell r="E231">
            <v>-0.57000000000000028</v>
          </cell>
        </row>
        <row r="232">
          <cell r="B232">
            <v>22.87</v>
          </cell>
          <cell r="C232">
            <v>23.42</v>
          </cell>
          <cell r="E232">
            <v>-0.55000000000000071</v>
          </cell>
        </row>
        <row r="233">
          <cell r="B233">
            <v>22.87</v>
          </cell>
          <cell r="C233">
            <v>23.4</v>
          </cell>
          <cell r="E233">
            <v>-0.52999999999999758</v>
          </cell>
        </row>
        <row r="234">
          <cell r="B234">
            <v>22.87</v>
          </cell>
          <cell r="C234">
            <v>23.38</v>
          </cell>
          <cell r="E234">
            <v>-0.50999999999999801</v>
          </cell>
        </row>
        <row r="235">
          <cell r="B235">
            <v>22.87</v>
          </cell>
          <cell r="C235">
            <v>23.37</v>
          </cell>
          <cell r="E235">
            <v>-0.5</v>
          </cell>
        </row>
        <row r="236">
          <cell r="B236">
            <v>22.86</v>
          </cell>
          <cell r="C236">
            <v>23.37</v>
          </cell>
          <cell r="E236">
            <v>-0.51000000000000156</v>
          </cell>
        </row>
        <row r="237">
          <cell r="B237">
            <v>22.87</v>
          </cell>
          <cell r="C237">
            <v>23.37</v>
          </cell>
          <cell r="E237">
            <v>-0.5</v>
          </cell>
        </row>
        <row r="238">
          <cell r="B238">
            <v>22.87</v>
          </cell>
          <cell r="C238">
            <v>23.37</v>
          </cell>
          <cell r="E238">
            <v>-0.5</v>
          </cell>
        </row>
        <row r="239">
          <cell r="B239">
            <v>22.87</v>
          </cell>
          <cell r="C239">
            <v>23.37</v>
          </cell>
          <cell r="E239">
            <v>-0.5</v>
          </cell>
        </row>
        <row r="240">
          <cell r="B240">
            <v>22.87</v>
          </cell>
          <cell r="C240">
            <v>23.37</v>
          </cell>
          <cell r="E240">
            <v>-0.5</v>
          </cell>
        </row>
        <row r="241">
          <cell r="B241">
            <v>22.87</v>
          </cell>
          <cell r="C241">
            <v>23.37</v>
          </cell>
          <cell r="E241">
            <v>-0.5</v>
          </cell>
        </row>
        <row r="242">
          <cell r="B242">
            <v>22.87</v>
          </cell>
          <cell r="C242">
            <v>23.37</v>
          </cell>
          <cell r="E242">
            <v>-0.5</v>
          </cell>
        </row>
        <row r="243">
          <cell r="B243">
            <v>22.87</v>
          </cell>
          <cell r="C243">
            <v>23.37</v>
          </cell>
          <cell r="E243">
            <v>-0.5</v>
          </cell>
        </row>
        <row r="244">
          <cell r="B244">
            <v>22.87</v>
          </cell>
          <cell r="C244">
            <v>23.36</v>
          </cell>
          <cell r="E244">
            <v>-0.48999999999999844</v>
          </cell>
        </row>
        <row r="245">
          <cell r="B245">
            <v>22.87</v>
          </cell>
          <cell r="C245">
            <v>23.35</v>
          </cell>
          <cell r="E245">
            <v>-0.48000000000000043</v>
          </cell>
        </row>
        <row r="246">
          <cell r="B246">
            <v>22.87</v>
          </cell>
          <cell r="C246">
            <v>23.34</v>
          </cell>
          <cell r="E246">
            <v>-0.46999999999999886</v>
          </cell>
        </row>
        <row r="247">
          <cell r="B247">
            <v>22.87</v>
          </cell>
          <cell r="C247">
            <v>23.35</v>
          </cell>
          <cell r="E247">
            <v>-0.48000000000000043</v>
          </cell>
        </row>
        <row r="248">
          <cell r="B248">
            <v>22.87</v>
          </cell>
          <cell r="C248">
            <v>23.34</v>
          </cell>
          <cell r="E248">
            <v>-0.46999999999999886</v>
          </cell>
        </row>
        <row r="249">
          <cell r="B249">
            <v>22.87</v>
          </cell>
          <cell r="C249">
            <v>23.32</v>
          </cell>
          <cell r="E249">
            <v>-0.44999999999999929</v>
          </cell>
        </row>
        <row r="250">
          <cell r="B250">
            <v>22.88</v>
          </cell>
          <cell r="C250">
            <v>23.34</v>
          </cell>
          <cell r="E250">
            <v>-0.46000000000000085</v>
          </cell>
        </row>
        <row r="251">
          <cell r="B251">
            <v>22.88</v>
          </cell>
          <cell r="C251">
            <v>23.32</v>
          </cell>
          <cell r="E251">
            <v>-0.44000000000000128</v>
          </cell>
        </row>
        <row r="252">
          <cell r="B252">
            <v>22.87</v>
          </cell>
          <cell r="C252">
            <v>23.31</v>
          </cell>
          <cell r="E252">
            <v>-0.43999999999999773</v>
          </cell>
        </row>
        <row r="253">
          <cell r="B253">
            <v>22.87</v>
          </cell>
          <cell r="C253">
            <v>23.3</v>
          </cell>
          <cell r="E253">
            <v>-0.42999999999999972</v>
          </cell>
        </row>
        <row r="254">
          <cell r="B254">
            <v>22.88</v>
          </cell>
          <cell r="C254">
            <v>23.3</v>
          </cell>
          <cell r="E254">
            <v>-0.42000000000000171</v>
          </cell>
        </row>
        <row r="255">
          <cell r="B255">
            <v>22.87</v>
          </cell>
          <cell r="C255">
            <v>23.3</v>
          </cell>
          <cell r="E255">
            <v>-0.42999999999999972</v>
          </cell>
        </row>
        <row r="256">
          <cell r="B256">
            <v>22.87</v>
          </cell>
          <cell r="C256">
            <v>23.3</v>
          </cell>
          <cell r="E256">
            <v>-0.42999999999999972</v>
          </cell>
        </row>
        <row r="257">
          <cell r="B257">
            <v>22.88</v>
          </cell>
          <cell r="C257">
            <v>23.3</v>
          </cell>
          <cell r="E257">
            <v>-0.42000000000000171</v>
          </cell>
        </row>
        <row r="258">
          <cell r="B258">
            <v>22.88</v>
          </cell>
          <cell r="C258">
            <v>23.3</v>
          </cell>
          <cell r="E258">
            <v>-0.42000000000000171</v>
          </cell>
        </row>
        <row r="259">
          <cell r="B259">
            <v>22.88</v>
          </cell>
          <cell r="C259">
            <v>23.28</v>
          </cell>
          <cell r="E259">
            <v>-0.40000000000000213</v>
          </cell>
        </row>
        <row r="260">
          <cell r="B260">
            <v>22.88</v>
          </cell>
          <cell r="C260">
            <v>23.27</v>
          </cell>
          <cell r="E260">
            <v>-0.39000000000000057</v>
          </cell>
        </row>
        <row r="261">
          <cell r="B261">
            <v>22.88</v>
          </cell>
          <cell r="C261">
            <v>23.27</v>
          </cell>
          <cell r="E261">
            <v>-0.39000000000000057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F6F4E-CC64-4709-95D7-16C26C7886A8}">
  <dimension ref="A1:L367"/>
  <sheetViews>
    <sheetView tabSelected="1" zoomScale="80" zoomScaleNormal="80" workbookViewId="0">
      <selection activeCell="V26" sqref="V26"/>
    </sheetView>
  </sheetViews>
  <sheetFormatPr defaultRowHeight="15" x14ac:dyDescent="0.25"/>
  <cols>
    <col min="1" max="1" width="16.7109375" customWidth="1"/>
    <col min="2" max="2" width="23.5703125" bestFit="1" customWidth="1"/>
    <col min="3" max="3" width="15" customWidth="1"/>
    <col min="4" max="4" width="12.28515625" style="11" bestFit="1" customWidth="1"/>
    <col min="5" max="5" width="26" style="12" customWidth="1"/>
    <col min="6" max="6" width="5.28515625" style="10" bestFit="1" customWidth="1"/>
    <col min="7" max="11" width="5.28515625" bestFit="1" customWidth="1"/>
    <col min="12" max="12" width="23.42578125" style="5" customWidth="1"/>
  </cols>
  <sheetData>
    <row r="1" spans="1:11" ht="50.25" customHeight="1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/>
      <c r="H1" s="4"/>
      <c r="I1" s="4"/>
      <c r="J1" s="4"/>
      <c r="K1" s="4"/>
    </row>
    <row r="2" spans="1:11" x14ac:dyDescent="0.25">
      <c r="A2" t="s">
        <v>6</v>
      </c>
      <c r="B2" s="6">
        <v>22.75</v>
      </c>
      <c r="C2" s="6">
        <v>59.92</v>
      </c>
      <c r="D2" s="7">
        <v>0</v>
      </c>
      <c r="E2" s="8">
        <f>(B2-C2)</f>
        <v>-37.17</v>
      </c>
      <c r="F2"/>
    </row>
    <row r="3" spans="1:11" x14ac:dyDescent="0.25">
      <c r="A3" t="s">
        <v>7</v>
      </c>
      <c r="B3" s="6">
        <v>22.75</v>
      </c>
      <c r="C3" s="6">
        <v>58.79</v>
      </c>
      <c r="D3" s="7">
        <f>(TIMEVALUE(A3)-TIMEVALUE(A$2))</f>
        <v>1.1574076779652387E-5</v>
      </c>
      <c r="E3" s="8">
        <f t="shared" ref="E3:E66" si="0">(B3-C3)</f>
        <v>-36.04</v>
      </c>
      <c r="F3" s="9">
        <f>($E3-$E$3)/$E$3</f>
        <v>0</v>
      </c>
    </row>
    <row r="4" spans="1:11" x14ac:dyDescent="0.25">
      <c r="A4" t="s">
        <v>8</v>
      </c>
      <c r="B4" s="6">
        <v>22.75</v>
      </c>
      <c r="C4" s="6">
        <v>57.86</v>
      </c>
      <c r="D4" s="7">
        <f>(TIMEVALUE(A4)-TIMEVALUE(A$2))</f>
        <v>2.3148153559304774E-5</v>
      </c>
      <c r="E4" s="8">
        <f t="shared" si="0"/>
        <v>-35.11</v>
      </c>
      <c r="F4" s="9">
        <f t="shared" ref="F4:F67" si="1">($E4-$E$3)/$E$3</f>
        <v>-2.5804661487236397E-2</v>
      </c>
    </row>
    <row r="5" spans="1:11" x14ac:dyDescent="0.25">
      <c r="A5" t="s">
        <v>9</v>
      </c>
      <c r="B5" s="6">
        <v>22.75</v>
      </c>
      <c r="C5" s="6">
        <v>56.63</v>
      </c>
      <c r="D5" s="7">
        <f>(TIMEVALUE(A5)-TIMEVALUE(A$2))</f>
        <v>3.4722223062999547E-5</v>
      </c>
      <c r="E5" s="8">
        <f t="shared" si="0"/>
        <v>-33.880000000000003</v>
      </c>
      <c r="F5" s="9">
        <f t="shared" si="1"/>
        <v>-5.9933407325194137E-2</v>
      </c>
    </row>
    <row r="6" spans="1:11" x14ac:dyDescent="0.25">
      <c r="A6" t="s">
        <v>10</v>
      </c>
      <c r="B6" s="6">
        <v>22.75</v>
      </c>
      <c r="C6" s="6">
        <v>55.49</v>
      </c>
      <c r="D6" s="7">
        <f>(TIMEVALUE(A6)-TIMEVALUE(A$2))</f>
        <v>4.6296299842651933E-5</v>
      </c>
      <c r="E6" s="8">
        <f t="shared" si="0"/>
        <v>-32.74</v>
      </c>
      <c r="F6" s="9">
        <f t="shared" si="1"/>
        <v>-9.1564927857935546E-2</v>
      </c>
    </row>
    <row r="7" spans="1:11" x14ac:dyDescent="0.25">
      <c r="A7" t="s">
        <v>11</v>
      </c>
      <c r="B7" s="6">
        <v>22.75</v>
      </c>
      <c r="C7" s="6">
        <v>54.28</v>
      </c>
      <c r="D7" s="7">
        <f>(TIMEVALUE(A7)-TIMEVALUE(A$2))</f>
        <v>5.7870369346346706E-5</v>
      </c>
      <c r="E7" s="8">
        <f t="shared" si="0"/>
        <v>-31.53</v>
      </c>
      <c r="F7" s="9">
        <f t="shared" si="1"/>
        <v>-0.12513873473917864</v>
      </c>
    </row>
    <row r="8" spans="1:11" x14ac:dyDescent="0.25">
      <c r="A8" t="s">
        <v>12</v>
      </c>
      <c r="B8" s="6">
        <v>22.76</v>
      </c>
      <c r="C8" s="6">
        <v>52.78</v>
      </c>
      <c r="D8" s="7">
        <f>(TIMEVALUE(A8)-TIMEVALUE(A$2))</f>
        <v>6.9444446125999093E-5</v>
      </c>
      <c r="E8" s="8">
        <f t="shared" si="0"/>
        <v>-30.02</v>
      </c>
      <c r="F8" s="9">
        <f t="shared" si="1"/>
        <v>-0.16703662597114316</v>
      </c>
    </row>
    <row r="9" spans="1:11" x14ac:dyDescent="0.25">
      <c r="A9" t="s">
        <v>13</v>
      </c>
      <c r="B9" s="6">
        <v>22.76</v>
      </c>
      <c r="C9" s="6">
        <v>51.46</v>
      </c>
      <c r="D9" s="7">
        <f>(TIMEVALUE(A9)-TIMEVALUE(A$2))</f>
        <v>8.101852290565148E-5</v>
      </c>
      <c r="E9" s="8">
        <f t="shared" si="0"/>
        <v>-28.7</v>
      </c>
      <c r="F9" s="9">
        <f t="shared" si="1"/>
        <v>-0.20366259711431742</v>
      </c>
    </row>
    <row r="10" spans="1:11" x14ac:dyDescent="0.25">
      <c r="A10" t="s">
        <v>14</v>
      </c>
      <c r="B10" s="6">
        <v>22.76</v>
      </c>
      <c r="C10" s="6">
        <v>50.27</v>
      </c>
      <c r="D10" s="7">
        <f>(TIMEVALUE(A10)-TIMEVALUE(A$2))</f>
        <v>9.2592592409346253E-5</v>
      </c>
      <c r="E10" s="8">
        <f t="shared" si="0"/>
        <v>-27.51</v>
      </c>
      <c r="F10" s="9">
        <f t="shared" si="1"/>
        <v>-0.23668146503884566</v>
      </c>
    </row>
    <row r="11" spans="1:11" x14ac:dyDescent="0.25">
      <c r="A11" t="s">
        <v>15</v>
      </c>
      <c r="B11" s="6">
        <v>22.77</v>
      </c>
      <c r="C11" s="6">
        <v>49.09</v>
      </c>
      <c r="D11" s="7">
        <f>(TIMEVALUE(A11)-TIMEVALUE(A$2))</f>
        <v>1.0416666918899864E-4</v>
      </c>
      <c r="E11" s="8">
        <f t="shared" si="0"/>
        <v>-26.320000000000004</v>
      </c>
      <c r="F11" s="9">
        <f t="shared" si="1"/>
        <v>-0.26970033296337392</v>
      </c>
    </row>
    <row r="12" spans="1:11" x14ac:dyDescent="0.25">
      <c r="A12" t="s">
        <v>16</v>
      </c>
      <c r="B12" s="6">
        <v>22.77</v>
      </c>
      <c r="C12" s="6">
        <v>48.08</v>
      </c>
      <c r="D12" s="7">
        <f>(TIMEVALUE(A12)-TIMEVALUE(A$2))</f>
        <v>1.1574074596865103E-4</v>
      </c>
      <c r="E12" s="8">
        <f t="shared" si="0"/>
        <v>-25.31</v>
      </c>
      <c r="F12" s="9">
        <f t="shared" si="1"/>
        <v>-0.29772475027746947</v>
      </c>
    </row>
    <row r="13" spans="1:11" x14ac:dyDescent="0.25">
      <c r="A13" t="s">
        <v>17</v>
      </c>
      <c r="B13" s="6">
        <v>22.78</v>
      </c>
      <c r="C13" s="6">
        <v>47.25</v>
      </c>
      <c r="D13" s="7">
        <f>(TIMEVALUE(A13)-TIMEVALUE(A$2))</f>
        <v>1.273148154723458E-4</v>
      </c>
      <c r="E13" s="8">
        <f t="shared" si="0"/>
        <v>-24.47</v>
      </c>
      <c r="F13" s="9">
        <f t="shared" si="1"/>
        <v>-0.3210321864594895</v>
      </c>
      <c r="G13" s="9">
        <f>($E13-$E$13)/$E$13</f>
        <v>0</v>
      </c>
    </row>
    <row r="14" spans="1:11" x14ac:dyDescent="0.25">
      <c r="A14" t="s">
        <v>18</v>
      </c>
      <c r="B14" s="6">
        <v>22.78</v>
      </c>
      <c r="C14" s="6">
        <v>46.36</v>
      </c>
      <c r="D14" s="7">
        <f>(TIMEVALUE(A14)-TIMEVALUE(A$2))</f>
        <v>1.3888889225199819E-4</v>
      </c>
      <c r="E14" s="8">
        <f t="shared" si="0"/>
        <v>-23.58</v>
      </c>
      <c r="F14" s="9">
        <f t="shared" si="1"/>
        <v>-0.34572697003329639</v>
      </c>
      <c r="G14" s="9">
        <f t="shared" ref="G14:G77" si="2">($E14-$E$13)/$E$13</f>
        <v>-3.6371066612178204E-2</v>
      </c>
    </row>
    <row r="15" spans="1:11" x14ac:dyDescent="0.25">
      <c r="A15" t="s">
        <v>19</v>
      </c>
      <c r="B15" s="6">
        <v>22.79</v>
      </c>
      <c r="C15" s="6">
        <v>45.5</v>
      </c>
      <c r="D15" s="7">
        <f>(TIMEVALUE(A15)-TIMEVALUE(A$2))</f>
        <v>1.5046296903165057E-4</v>
      </c>
      <c r="E15" s="8">
        <f t="shared" si="0"/>
        <v>-22.71</v>
      </c>
      <c r="F15" s="9">
        <f t="shared" si="1"/>
        <v>-0.3698668146503884</v>
      </c>
      <c r="G15" s="9">
        <f t="shared" si="2"/>
        <v>-7.1924805884756762E-2</v>
      </c>
    </row>
    <row r="16" spans="1:11" x14ac:dyDescent="0.25">
      <c r="A16" t="s">
        <v>20</v>
      </c>
      <c r="B16" s="6">
        <v>22.79</v>
      </c>
      <c r="C16" s="6">
        <v>44.71</v>
      </c>
      <c r="D16" s="7">
        <f>(TIMEVALUE(A16)-TIMEVALUE(A$2))</f>
        <v>1.6203703853534535E-4</v>
      </c>
      <c r="E16" s="8">
        <f t="shared" si="0"/>
        <v>-21.92</v>
      </c>
      <c r="F16" s="9">
        <f t="shared" si="1"/>
        <v>-0.39178690344062145</v>
      </c>
      <c r="G16" s="9">
        <f t="shared" si="2"/>
        <v>-0.10420923579893736</v>
      </c>
    </row>
    <row r="17" spans="1:12" x14ac:dyDescent="0.25">
      <c r="A17" t="s">
        <v>21</v>
      </c>
      <c r="B17" s="6">
        <v>22.8</v>
      </c>
      <c r="C17" s="6">
        <v>43.99</v>
      </c>
      <c r="D17" s="7">
        <f>(TIMEVALUE(A17)-TIMEVALUE(A$2))</f>
        <v>1.7361111531499773E-4</v>
      </c>
      <c r="E17" s="8">
        <f t="shared" si="0"/>
        <v>-21.19</v>
      </c>
      <c r="F17" s="9">
        <f t="shared" si="1"/>
        <v>-0.41204217536071025</v>
      </c>
      <c r="G17" s="9">
        <f t="shared" si="2"/>
        <v>-0.13404168369431949</v>
      </c>
    </row>
    <row r="18" spans="1:12" x14ac:dyDescent="0.25">
      <c r="A18" t="s">
        <v>22</v>
      </c>
      <c r="B18" s="6">
        <v>22.8</v>
      </c>
      <c r="C18" s="6">
        <v>43.34</v>
      </c>
      <c r="D18" s="7">
        <f>(TIMEVALUE(A18)-TIMEVALUE(A$2))</f>
        <v>1.8518518481869251E-4</v>
      </c>
      <c r="E18" s="8">
        <f t="shared" si="0"/>
        <v>-20.540000000000003</v>
      </c>
      <c r="F18" s="9">
        <f t="shared" si="1"/>
        <v>-0.43007769145393998</v>
      </c>
      <c r="G18" s="9">
        <f t="shared" si="2"/>
        <v>-0.16060482223130348</v>
      </c>
    </row>
    <row r="19" spans="1:12" x14ac:dyDescent="0.25">
      <c r="A19" t="s">
        <v>23</v>
      </c>
      <c r="B19" s="6">
        <v>22.81</v>
      </c>
      <c r="C19" s="6">
        <v>42.66</v>
      </c>
      <c r="D19" s="7">
        <f>(TIMEVALUE(A19)-TIMEVALUE(A$2))</f>
        <v>1.9675926159834489E-4</v>
      </c>
      <c r="E19" s="8">
        <f t="shared" si="0"/>
        <v>-19.849999999999998</v>
      </c>
      <c r="F19" s="9">
        <f t="shared" si="1"/>
        <v>-0.44922308546059936</v>
      </c>
      <c r="G19" s="9">
        <f t="shared" si="2"/>
        <v>-0.18880261544748678</v>
      </c>
    </row>
    <row r="20" spans="1:12" x14ac:dyDescent="0.25">
      <c r="A20" t="s">
        <v>24</v>
      </c>
      <c r="B20" s="6">
        <v>22.81</v>
      </c>
      <c r="C20" s="6">
        <v>41.94</v>
      </c>
      <c r="D20" s="7">
        <f>(TIMEVALUE(A20)-TIMEVALUE(A$2))</f>
        <v>2.0833333837799728E-4</v>
      </c>
      <c r="E20" s="8">
        <f t="shared" si="0"/>
        <v>-19.13</v>
      </c>
      <c r="F20" s="9">
        <f t="shared" si="1"/>
        <v>-0.46920088790233078</v>
      </c>
      <c r="G20" s="9">
        <f t="shared" si="2"/>
        <v>-0.21822639967306906</v>
      </c>
    </row>
    <row r="21" spans="1:12" x14ac:dyDescent="0.25">
      <c r="A21" t="s">
        <v>25</v>
      </c>
      <c r="B21" s="6">
        <v>22.82</v>
      </c>
      <c r="C21" s="6">
        <v>41.4</v>
      </c>
      <c r="D21" s="7">
        <f>(TIMEVALUE(A21)-TIMEVALUE(A$2))</f>
        <v>2.1990740788169205E-4</v>
      </c>
      <c r="E21" s="8">
        <f t="shared" si="0"/>
        <v>-18.579999999999998</v>
      </c>
      <c r="F21" s="9">
        <f t="shared" si="1"/>
        <v>-0.48446170921198672</v>
      </c>
      <c r="G21" s="9">
        <f t="shared" si="2"/>
        <v>-0.24070290151205562</v>
      </c>
    </row>
    <row r="22" spans="1:12" x14ac:dyDescent="0.25">
      <c r="A22" t="s">
        <v>26</v>
      </c>
      <c r="B22" s="6">
        <v>22.82</v>
      </c>
      <c r="C22" s="6">
        <v>40.83</v>
      </c>
      <c r="D22" s="7">
        <f>(TIMEVALUE(A22)-TIMEVALUE(A$2))</f>
        <v>2.3148148466134444E-4</v>
      </c>
      <c r="E22" s="8">
        <f t="shared" si="0"/>
        <v>-18.009999999999998</v>
      </c>
      <c r="F22" s="9">
        <f t="shared" si="1"/>
        <v>-0.50027746947835738</v>
      </c>
      <c r="G22" s="9">
        <f t="shared" si="2"/>
        <v>-0.26399673069064167</v>
      </c>
    </row>
    <row r="23" spans="1:12" x14ac:dyDescent="0.25">
      <c r="A23" t="s">
        <v>27</v>
      </c>
      <c r="B23" s="6">
        <v>22.82</v>
      </c>
      <c r="C23" s="6">
        <v>40.270000000000003</v>
      </c>
      <c r="D23" s="7">
        <f>(TIMEVALUE(A23)-TIMEVALUE(A$2))</f>
        <v>2.4305556144099683E-4</v>
      </c>
      <c r="E23" s="8">
        <f t="shared" si="0"/>
        <v>-17.450000000000003</v>
      </c>
      <c r="F23" s="9">
        <f t="shared" si="1"/>
        <v>-0.51581576026637066</v>
      </c>
      <c r="G23" s="9">
        <f t="shared" si="2"/>
        <v>-0.28688189619942772</v>
      </c>
      <c r="H23" s="9">
        <f>($E23-$E$23)/$E$23</f>
        <v>0</v>
      </c>
    </row>
    <row r="24" spans="1:12" x14ac:dyDescent="0.25">
      <c r="A24" t="s">
        <v>28</v>
      </c>
      <c r="B24" s="6">
        <v>22.82</v>
      </c>
      <c r="C24" s="6">
        <v>39.76</v>
      </c>
      <c r="D24" s="7">
        <f>(TIMEVALUE(A24)-TIMEVALUE(A$2))</f>
        <v>2.546296309446916E-4</v>
      </c>
      <c r="E24" s="8">
        <f t="shared" si="0"/>
        <v>-16.939999999999998</v>
      </c>
      <c r="F24" s="9">
        <f t="shared" si="1"/>
        <v>-0.52996670366259713</v>
      </c>
      <c r="G24" s="9">
        <f t="shared" si="2"/>
        <v>-0.30772374335921543</v>
      </c>
      <c r="H24" s="9">
        <f t="shared" ref="H24:H87" si="3">($E24-$E$23)/$E$23</f>
        <v>-2.9226361031518912E-2</v>
      </c>
    </row>
    <row r="25" spans="1:12" x14ac:dyDescent="0.25">
      <c r="A25" t="s">
        <v>29</v>
      </c>
      <c r="B25" s="6">
        <v>22.82</v>
      </c>
      <c r="C25" s="6">
        <v>39.24</v>
      </c>
      <c r="D25" s="7">
        <f>(TIMEVALUE(A25)-TIMEVALUE(A$2))</f>
        <v>2.6620370772434399E-4</v>
      </c>
      <c r="E25" s="8">
        <f t="shared" si="0"/>
        <v>-16.420000000000002</v>
      </c>
      <c r="F25" s="9">
        <f t="shared" si="1"/>
        <v>-0.54439511653718087</v>
      </c>
      <c r="G25" s="9">
        <f t="shared" si="2"/>
        <v>-0.3289742541888025</v>
      </c>
      <c r="H25" s="9">
        <f t="shared" si="3"/>
        <v>-5.9025787965616104E-2</v>
      </c>
    </row>
    <row r="26" spans="1:12" x14ac:dyDescent="0.25">
      <c r="A26" t="s">
        <v>30</v>
      </c>
      <c r="B26" s="6">
        <v>22.83</v>
      </c>
      <c r="C26" s="6">
        <v>38.75</v>
      </c>
      <c r="D26" s="7">
        <f>(TIMEVALUE(A26)-TIMEVALUE(A$2))</f>
        <v>2.7777777722803876E-4</v>
      </c>
      <c r="E26" s="8">
        <f t="shared" si="0"/>
        <v>-15.920000000000002</v>
      </c>
      <c r="F26" s="9">
        <f t="shared" si="1"/>
        <v>-0.55826859045504984</v>
      </c>
      <c r="G26" s="9">
        <f t="shared" si="2"/>
        <v>-0.34940743767879023</v>
      </c>
      <c r="H26" s="9">
        <f t="shared" si="3"/>
        <v>-8.7679083094555924E-2</v>
      </c>
    </row>
    <row r="27" spans="1:12" x14ac:dyDescent="0.25">
      <c r="A27" t="s">
        <v>31</v>
      </c>
      <c r="B27" s="6">
        <v>22.83</v>
      </c>
      <c r="C27" s="6">
        <v>38.26</v>
      </c>
      <c r="D27" s="7">
        <f>(TIMEVALUE(A27)-TIMEVALUE(A$2))</f>
        <v>2.8935185400769114E-4</v>
      </c>
      <c r="E27" s="8">
        <f t="shared" si="0"/>
        <v>-15.43</v>
      </c>
      <c r="F27" s="9">
        <f t="shared" si="1"/>
        <v>-0.57186459489456165</v>
      </c>
      <c r="G27" s="9">
        <f t="shared" si="2"/>
        <v>-0.36943195749897834</v>
      </c>
      <c r="H27" s="9">
        <f t="shared" si="3"/>
        <v>-0.11575931232091706</v>
      </c>
    </row>
    <row r="28" spans="1:12" x14ac:dyDescent="0.25">
      <c r="A28" t="s">
        <v>32</v>
      </c>
      <c r="B28" s="6">
        <v>22.83</v>
      </c>
      <c r="C28" s="6">
        <v>37.799999999999997</v>
      </c>
      <c r="D28" s="7">
        <f>(TIMEVALUE(A28)-TIMEVALUE(A$2))</f>
        <v>3.0092593078734353E-4</v>
      </c>
      <c r="E28" s="8">
        <f t="shared" si="0"/>
        <v>-14.969999999999999</v>
      </c>
      <c r="F28" s="9">
        <f t="shared" si="1"/>
        <v>-0.58462819089900109</v>
      </c>
      <c r="G28" s="9">
        <f t="shared" si="2"/>
        <v>-0.38823048630976709</v>
      </c>
      <c r="H28" s="9">
        <f t="shared" si="3"/>
        <v>-0.14212034383954175</v>
      </c>
    </row>
    <row r="29" spans="1:12" x14ac:dyDescent="0.25">
      <c r="A29" t="s">
        <v>33</v>
      </c>
      <c r="B29" s="6">
        <v>22.84</v>
      </c>
      <c r="C29" s="6">
        <v>37.35</v>
      </c>
      <c r="D29" s="7">
        <f>(TIMEVALUE(A29)-TIMEVALUE(A$2))</f>
        <v>3.125000002910383E-4</v>
      </c>
      <c r="E29" s="8">
        <f t="shared" si="0"/>
        <v>-14.510000000000002</v>
      </c>
      <c r="F29" s="9">
        <f t="shared" si="1"/>
        <v>-0.59739178690344052</v>
      </c>
      <c r="G29" s="9">
        <f t="shared" si="2"/>
        <v>-0.40702901512055567</v>
      </c>
      <c r="H29" s="9">
        <f t="shared" si="3"/>
        <v>-0.16848137535816624</v>
      </c>
    </row>
    <row r="30" spans="1:12" x14ac:dyDescent="0.25">
      <c r="A30" t="s">
        <v>34</v>
      </c>
      <c r="B30" s="6">
        <v>22.84</v>
      </c>
      <c r="C30" s="6">
        <v>36.92</v>
      </c>
      <c r="D30" s="7">
        <f>(TIMEVALUE(A30)-TIMEVALUE(A$2))</f>
        <v>3.2407407707069069E-4</v>
      </c>
      <c r="E30" s="8">
        <f t="shared" si="0"/>
        <v>-14.080000000000002</v>
      </c>
      <c r="F30" s="9">
        <f t="shared" si="1"/>
        <v>-0.60932297447280792</v>
      </c>
      <c r="G30" s="9">
        <f t="shared" si="2"/>
        <v>-0.42460155292194512</v>
      </c>
      <c r="H30" s="9">
        <f t="shared" si="3"/>
        <v>-0.19312320916905446</v>
      </c>
    </row>
    <row r="31" spans="1:12" x14ac:dyDescent="0.25">
      <c r="A31" t="s">
        <v>35</v>
      </c>
      <c r="B31" s="6">
        <v>22.84</v>
      </c>
      <c r="C31" s="6">
        <v>36.46</v>
      </c>
      <c r="D31" s="7">
        <f>(TIMEVALUE(A31)-TIMEVALUE(A$2))</f>
        <v>3.3564815385034308E-4</v>
      </c>
      <c r="E31" s="8">
        <f t="shared" si="0"/>
        <v>-13.620000000000001</v>
      </c>
      <c r="F31" s="9">
        <f t="shared" si="1"/>
        <v>-0.62208657047724747</v>
      </c>
      <c r="G31" s="9">
        <f t="shared" si="2"/>
        <v>-0.44340008173273388</v>
      </c>
      <c r="H31" s="9">
        <f t="shared" si="3"/>
        <v>-0.21948424068767916</v>
      </c>
      <c r="I31" t="s">
        <v>36</v>
      </c>
      <c r="J31" t="s">
        <v>36</v>
      </c>
      <c r="K31" t="s">
        <v>36</v>
      </c>
      <c r="L31" s="5">
        <f>29-1</f>
        <v>28</v>
      </c>
    </row>
    <row r="32" spans="1:12" x14ac:dyDescent="0.25">
      <c r="A32" t="s">
        <v>37</v>
      </c>
      <c r="B32" s="6">
        <v>22.84</v>
      </c>
      <c r="C32" s="6">
        <v>36.07</v>
      </c>
      <c r="D32" s="7">
        <f>(TIMEVALUE(A32)-TIMEVALUE(A$2))</f>
        <v>3.4722222335403785E-4</v>
      </c>
      <c r="E32" s="8">
        <f t="shared" si="0"/>
        <v>-13.23</v>
      </c>
      <c r="F32" s="9">
        <f t="shared" si="1"/>
        <v>-0.63290788013318533</v>
      </c>
      <c r="G32" s="9">
        <f t="shared" si="2"/>
        <v>-0.45933796485492434</v>
      </c>
      <c r="H32" s="9">
        <f t="shared" si="3"/>
        <v>-0.24183381088825226</v>
      </c>
    </row>
    <row r="33" spans="1:12" x14ac:dyDescent="0.25">
      <c r="A33" t="s">
        <v>38</v>
      </c>
      <c r="B33" s="6">
        <v>22.84</v>
      </c>
      <c r="C33" s="6">
        <v>35.67</v>
      </c>
      <c r="D33" s="7">
        <f>(TIMEVALUE(A33)-TIMEVALUE(A$2))</f>
        <v>3.5879630013369024E-4</v>
      </c>
      <c r="E33" s="8">
        <f t="shared" si="0"/>
        <v>-12.830000000000002</v>
      </c>
      <c r="F33" s="9">
        <f t="shared" si="1"/>
        <v>-0.64400665926748046</v>
      </c>
      <c r="G33" s="9">
        <f t="shared" si="2"/>
        <v>-0.4756845116469145</v>
      </c>
      <c r="H33" s="9">
        <f t="shared" si="3"/>
        <v>-0.26475644699140405</v>
      </c>
      <c r="I33" s="9">
        <f>($E33-$E$33)/$E$33</f>
        <v>0</v>
      </c>
    </row>
    <row r="34" spans="1:12" x14ac:dyDescent="0.25">
      <c r="A34" t="s">
        <v>39</v>
      </c>
      <c r="B34" s="6">
        <v>22.85</v>
      </c>
      <c r="C34" s="6">
        <v>35.29</v>
      </c>
      <c r="D34" s="7">
        <f>(TIMEVALUE(A34)-TIMEVALUE(A$2))</f>
        <v>3.7037036963738501E-4</v>
      </c>
      <c r="E34" s="8">
        <f t="shared" si="0"/>
        <v>-12.439999999999998</v>
      </c>
      <c r="F34" s="9">
        <f t="shared" si="1"/>
        <v>-0.65482796892341844</v>
      </c>
      <c r="G34" s="9">
        <f t="shared" si="2"/>
        <v>-0.49162239476910508</v>
      </c>
      <c r="H34" s="9">
        <f t="shared" si="3"/>
        <v>-0.28710601719197731</v>
      </c>
      <c r="I34" s="9">
        <f t="shared" ref="I34:I97" si="4">($E34-$E$33)/$E$33</f>
        <v>-3.0397505845674518E-2</v>
      </c>
    </row>
    <row r="35" spans="1:12" x14ac:dyDescent="0.25">
      <c r="A35" t="s">
        <v>40</v>
      </c>
      <c r="B35" s="6">
        <v>22.85</v>
      </c>
      <c r="C35" s="6">
        <v>34.94</v>
      </c>
      <c r="D35" s="7">
        <f>(TIMEVALUE(A35)-TIMEVALUE(A$2))</f>
        <v>3.819444464170374E-4</v>
      </c>
      <c r="E35" s="8">
        <f t="shared" si="0"/>
        <v>-12.089999999999996</v>
      </c>
      <c r="F35" s="9">
        <f t="shared" si="1"/>
        <v>-0.66453940066592687</v>
      </c>
      <c r="G35" s="9">
        <f t="shared" si="2"/>
        <v>-0.50592562321209655</v>
      </c>
      <c r="H35" s="9">
        <f t="shared" si="3"/>
        <v>-0.30716332378223526</v>
      </c>
      <c r="I35" s="9">
        <f t="shared" si="4"/>
        <v>-5.7677318784100193E-2</v>
      </c>
    </row>
    <row r="36" spans="1:12" x14ac:dyDescent="0.25">
      <c r="A36" t="s">
        <v>41</v>
      </c>
      <c r="B36" s="6">
        <v>22.85</v>
      </c>
      <c r="C36" s="6">
        <v>34.65</v>
      </c>
      <c r="D36" s="7">
        <f>(TIMEVALUE(A36)-TIMEVALUE(A$2))</f>
        <v>3.9351852319668978E-4</v>
      </c>
      <c r="E36" s="8">
        <f t="shared" si="0"/>
        <v>-11.799999999999997</v>
      </c>
      <c r="F36" s="9">
        <f t="shared" si="1"/>
        <v>-0.67258601553829089</v>
      </c>
      <c r="G36" s="9">
        <f t="shared" si="2"/>
        <v>-0.51777686963628944</v>
      </c>
      <c r="H36" s="9">
        <f t="shared" si="3"/>
        <v>-0.32378223495702035</v>
      </c>
      <c r="I36" s="9">
        <f t="shared" si="4"/>
        <v>-8.0280592361652733E-2</v>
      </c>
    </row>
    <row r="37" spans="1:12" x14ac:dyDescent="0.25">
      <c r="A37" t="s">
        <v>42</v>
      </c>
      <c r="B37" s="6">
        <v>22.85</v>
      </c>
      <c r="C37" s="6">
        <v>34.36</v>
      </c>
      <c r="D37" s="7">
        <f>(TIMEVALUE(A37)-TIMEVALUE(A$2))</f>
        <v>4.0509259270038456E-4</v>
      </c>
      <c r="E37" s="8">
        <f t="shared" si="0"/>
        <v>-11.509999999999998</v>
      </c>
      <c r="F37" s="9">
        <f t="shared" si="1"/>
        <v>-0.68063263041065492</v>
      </c>
      <c r="G37" s="9">
        <f t="shared" si="2"/>
        <v>-0.52962811606048232</v>
      </c>
      <c r="H37" s="9">
        <f t="shared" si="3"/>
        <v>-0.34040114613180539</v>
      </c>
      <c r="I37" s="9">
        <f t="shared" si="4"/>
        <v>-0.10288386593920527</v>
      </c>
    </row>
    <row r="38" spans="1:12" x14ac:dyDescent="0.25">
      <c r="A38" t="s">
        <v>43</v>
      </c>
      <c r="B38" s="6">
        <v>22.85</v>
      </c>
      <c r="C38" s="6">
        <v>34.04</v>
      </c>
      <c r="D38" s="7">
        <f>(TIMEVALUE(A38)-TIMEVALUE(A$2))</f>
        <v>4.1666666948003694E-4</v>
      </c>
      <c r="E38" s="8">
        <f t="shared" si="0"/>
        <v>-11.189999999999998</v>
      </c>
      <c r="F38" s="9">
        <f t="shared" si="1"/>
        <v>-0.68951165371809109</v>
      </c>
      <c r="G38" s="9">
        <f t="shared" si="2"/>
        <v>-0.54270535349407445</v>
      </c>
      <c r="H38" s="9">
        <f t="shared" si="3"/>
        <v>-0.35873925501432691</v>
      </c>
      <c r="I38" s="9">
        <f t="shared" si="4"/>
        <v>-0.12782540919719437</v>
      </c>
    </row>
    <row r="39" spans="1:12" x14ac:dyDescent="0.25">
      <c r="A39" t="s">
        <v>44</v>
      </c>
      <c r="B39" s="6">
        <v>22.85</v>
      </c>
      <c r="C39" s="6">
        <v>33.74</v>
      </c>
      <c r="D39" s="7">
        <f>(TIMEVALUE(A39)-TIMEVALUE(A$2))</f>
        <v>4.2824074625968933E-4</v>
      </c>
      <c r="E39" s="8">
        <f t="shared" si="0"/>
        <v>-10.89</v>
      </c>
      <c r="F39" s="9">
        <f t="shared" si="1"/>
        <v>-0.69783573806881238</v>
      </c>
      <c r="G39" s="9">
        <f t="shared" si="2"/>
        <v>-0.55496526358806697</v>
      </c>
      <c r="H39" s="9">
        <f t="shared" si="3"/>
        <v>-0.3759312320916906</v>
      </c>
      <c r="I39" s="9">
        <f t="shared" si="4"/>
        <v>-0.15120810600155893</v>
      </c>
    </row>
    <row r="40" spans="1:12" x14ac:dyDescent="0.25">
      <c r="A40" t="s">
        <v>45</v>
      </c>
      <c r="B40" s="6">
        <v>22.86</v>
      </c>
      <c r="C40" s="6">
        <v>33.380000000000003</v>
      </c>
      <c r="D40" s="7">
        <f>(TIMEVALUE(A40)-TIMEVALUE(A$2))</f>
        <v>4.398148157633841E-4</v>
      </c>
      <c r="E40" s="8">
        <f t="shared" si="0"/>
        <v>-10.520000000000003</v>
      </c>
      <c r="F40" s="9">
        <f t="shared" si="1"/>
        <v>-0.70810210876803548</v>
      </c>
      <c r="G40" s="9">
        <f t="shared" si="2"/>
        <v>-0.57008581937065783</v>
      </c>
      <c r="H40" s="9">
        <f t="shared" si="3"/>
        <v>-0.39713467048710593</v>
      </c>
      <c r="I40" s="9">
        <f t="shared" si="4"/>
        <v>-0.18004676539360862</v>
      </c>
    </row>
    <row r="41" spans="1:12" x14ac:dyDescent="0.25">
      <c r="A41" t="s">
        <v>46</v>
      </c>
      <c r="B41" s="6">
        <v>22.86</v>
      </c>
      <c r="C41" s="6">
        <v>33.06</v>
      </c>
      <c r="D41" s="7">
        <f>(TIMEVALUE(A41)-TIMEVALUE(A$2))</f>
        <v>4.5138889254303649E-4</v>
      </c>
      <c r="E41" s="8">
        <f t="shared" si="0"/>
        <v>-10.200000000000003</v>
      </c>
      <c r="F41" s="9">
        <f t="shared" si="1"/>
        <v>-0.71698113207547165</v>
      </c>
      <c r="G41" s="9">
        <f t="shared" si="2"/>
        <v>-0.58316305680424996</v>
      </c>
      <c r="H41" s="9">
        <f t="shared" si="3"/>
        <v>-0.41547277936962745</v>
      </c>
      <c r="I41" s="9">
        <f t="shared" si="4"/>
        <v>-0.2049883086515977</v>
      </c>
    </row>
    <row r="42" spans="1:12" x14ac:dyDescent="0.25">
      <c r="A42" t="s">
        <v>47</v>
      </c>
      <c r="B42" s="6">
        <v>22.86</v>
      </c>
      <c r="C42" s="6">
        <v>32.78</v>
      </c>
      <c r="D42" s="7">
        <f>(TIMEVALUE(A42)-TIMEVALUE(A$2))</f>
        <v>4.6296296204673126E-4</v>
      </c>
      <c r="E42" s="8">
        <f t="shared" si="0"/>
        <v>-9.9200000000000017</v>
      </c>
      <c r="F42" s="9">
        <f t="shared" si="1"/>
        <v>-0.72475027746947829</v>
      </c>
      <c r="G42" s="9">
        <f t="shared" si="2"/>
        <v>-0.5946056395586431</v>
      </c>
      <c r="H42" s="9">
        <f t="shared" si="3"/>
        <v>-0.43151862464183383</v>
      </c>
      <c r="I42" s="9">
        <f t="shared" si="4"/>
        <v>-0.22681215900233825</v>
      </c>
    </row>
    <row r="43" spans="1:12" x14ac:dyDescent="0.25">
      <c r="A43" t="s">
        <v>48</v>
      </c>
      <c r="B43" s="6">
        <v>22.86</v>
      </c>
      <c r="C43" s="6">
        <v>32.53</v>
      </c>
      <c r="D43" s="7">
        <f>(TIMEVALUE(A43)-TIMEVALUE(A$2))</f>
        <v>4.7453703882638365E-4</v>
      </c>
      <c r="E43" s="8">
        <f t="shared" si="0"/>
        <v>-9.6700000000000017</v>
      </c>
      <c r="F43" s="9">
        <f t="shared" si="1"/>
        <v>-0.73168701442841277</v>
      </c>
      <c r="G43" s="9">
        <f t="shared" si="2"/>
        <v>-0.60482223130363699</v>
      </c>
      <c r="H43" s="9">
        <f t="shared" si="3"/>
        <v>-0.44584527220630371</v>
      </c>
      <c r="I43" s="9">
        <f t="shared" si="4"/>
        <v>-0.24629773967264221</v>
      </c>
      <c r="J43" s="9">
        <f>($E43-$E$43)/$E$43</f>
        <v>0</v>
      </c>
    </row>
    <row r="44" spans="1:12" x14ac:dyDescent="0.25">
      <c r="A44" t="s">
        <v>49</v>
      </c>
      <c r="B44" s="6">
        <v>22.86</v>
      </c>
      <c r="C44" s="6">
        <v>32.270000000000003</v>
      </c>
      <c r="D44" s="7">
        <f>(TIMEVALUE(A44)-TIMEVALUE(A$2))</f>
        <v>4.8611111560603604E-4</v>
      </c>
      <c r="E44" s="8">
        <f t="shared" si="0"/>
        <v>-9.4100000000000037</v>
      </c>
      <c r="F44" s="9">
        <f t="shared" si="1"/>
        <v>-0.73890122086570464</v>
      </c>
      <c r="G44" s="9">
        <f t="shared" si="2"/>
        <v>-0.61544748671843053</v>
      </c>
      <c r="H44" s="9">
        <f t="shared" si="3"/>
        <v>-0.46074498567335231</v>
      </c>
      <c r="I44" s="9">
        <f t="shared" si="4"/>
        <v>-0.26656274356975818</v>
      </c>
      <c r="J44" s="9">
        <f t="shared" ref="J44:J107" si="5">($E44-$E$43)/$E$43</f>
        <v>-2.6887280248190069E-2</v>
      </c>
      <c r="K44" t="s">
        <v>36</v>
      </c>
      <c r="L44" s="5">
        <f>42-11</f>
        <v>31</v>
      </c>
    </row>
    <row r="45" spans="1:12" x14ac:dyDescent="0.25">
      <c r="A45" t="s">
        <v>50</v>
      </c>
      <c r="B45" s="6">
        <v>22.86</v>
      </c>
      <c r="C45" s="6">
        <v>32.03</v>
      </c>
      <c r="D45" s="7">
        <f>(TIMEVALUE(A45)-TIMEVALUE(A$2))</f>
        <v>4.9768518510973081E-4</v>
      </c>
      <c r="E45" s="8">
        <f t="shared" si="0"/>
        <v>-9.1700000000000017</v>
      </c>
      <c r="F45" s="9">
        <f t="shared" si="1"/>
        <v>-0.74556048834628186</v>
      </c>
      <c r="G45" s="9">
        <f t="shared" si="2"/>
        <v>-0.62525541479362479</v>
      </c>
      <c r="H45" s="9">
        <f t="shared" si="3"/>
        <v>-0.47449856733524354</v>
      </c>
      <c r="I45" s="9">
        <f t="shared" si="4"/>
        <v>-0.28526890101325014</v>
      </c>
      <c r="J45" s="9">
        <f t="shared" si="5"/>
        <v>-5.1706308169596683E-2</v>
      </c>
    </row>
    <row r="46" spans="1:12" x14ac:dyDescent="0.25">
      <c r="A46" t="s">
        <v>51</v>
      </c>
      <c r="B46" s="6">
        <v>22.86</v>
      </c>
      <c r="C46" s="6">
        <v>31.81</v>
      </c>
      <c r="D46" s="7">
        <f>(TIMEVALUE(A46)-TIMEVALUE(A$2))</f>
        <v>5.092592618893832E-4</v>
      </c>
      <c r="E46" s="8">
        <f t="shared" si="0"/>
        <v>-8.9499999999999993</v>
      </c>
      <c r="F46" s="9">
        <f t="shared" si="1"/>
        <v>-0.7516648168701443</v>
      </c>
      <c r="G46" s="9">
        <f t="shared" si="2"/>
        <v>-0.63424601552921944</v>
      </c>
      <c r="H46" s="9">
        <f t="shared" si="3"/>
        <v>-0.48710601719197721</v>
      </c>
      <c r="I46" s="9">
        <f t="shared" si="4"/>
        <v>-0.30241621200311786</v>
      </c>
      <c r="J46" s="9">
        <f t="shared" si="5"/>
        <v>-7.4457083764219473E-2</v>
      </c>
    </row>
    <row r="47" spans="1:12" x14ac:dyDescent="0.25">
      <c r="A47" t="s">
        <v>52</v>
      </c>
      <c r="B47" s="6">
        <v>22.86</v>
      </c>
      <c r="C47" s="6">
        <v>31.59</v>
      </c>
      <c r="D47" s="7">
        <f>(TIMEVALUE(A47)-TIMEVALUE(A$2))</f>
        <v>5.2083333866903558E-4</v>
      </c>
      <c r="E47" s="8">
        <f t="shared" si="0"/>
        <v>-8.73</v>
      </c>
      <c r="F47" s="9">
        <f t="shared" si="1"/>
        <v>-0.75776914539400664</v>
      </c>
      <c r="G47" s="9">
        <f t="shared" si="2"/>
        <v>-0.64323661626481399</v>
      </c>
      <c r="H47" s="9">
        <f t="shared" si="3"/>
        <v>-0.49971346704871067</v>
      </c>
      <c r="I47" s="9">
        <f t="shared" si="4"/>
        <v>-0.31956352299298524</v>
      </c>
      <c r="J47" s="9">
        <f t="shared" si="5"/>
        <v>-9.7207859358841894E-2</v>
      </c>
    </row>
    <row r="48" spans="1:12" x14ac:dyDescent="0.25">
      <c r="A48" t="s">
        <v>53</v>
      </c>
      <c r="B48" s="6">
        <v>22.86</v>
      </c>
      <c r="C48" s="6">
        <v>31.36</v>
      </c>
      <c r="D48" s="7">
        <f>(TIMEVALUE(A48)-TIMEVALUE(A$2))</f>
        <v>5.3240740817273036E-4</v>
      </c>
      <c r="E48" s="8">
        <f t="shared" si="0"/>
        <v>-8.5</v>
      </c>
      <c r="F48" s="9">
        <f t="shared" si="1"/>
        <v>-0.76415094339622636</v>
      </c>
      <c r="G48" s="9">
        <f t="shared" si="2"/>
        <v>-0.65263588067020839</v>
      </c>
      <c r="H48" s="9">
        <f t="shared" si="3"/>
        <v>-0.51289398280802301</v>
      </c>
      <c r="I48" s="9">
        <f t="shared" si="4"/>
        <v>-0.33749025720966497</v>
      </c>
      <c r="J48" s="9">
        <f t="shared" si="5"/>
        <v>-0.12099276111685642</v>
      </c>
    </row>
    <row r="49" spans="1:12" x14ac:dyDescent="0.25">
      <c r="A49" t="s">
        <v>54</v>
      </c>
      <c r="B49" s="6">
        <v>22.86</v>
      </c>
      <c r="C49" s="6">
        <v>31.14</v>
      </c>
      <c r="D49" s="7">
        <f>(TIMEVALUE(A49)-TIMEVALUE(A$2))</f>
        <v>5.4398148495238274E-4</v>
      </c>
      <c r="E49" s="8">
        <f t="shared" si="0"/>
        <v>-8.2800000000000011</v>
      </c>
      <c r="F49" s="9">
        <f t="shared" si="1"/>
        <v>-0.7702552719200888</v>
      </c>
      <c r="G49" s="9">
        <f t="shared" si="2"/>
        <v>-0.66162648140580294</v>
      </c>
      <c r="H49" s="9">
        <f t="shared" si="3"/>
        <v>-0.52550143266475646</v>
      </c>
      <c r="I49" s="9">
        <f t="shared" si="4"/>
        <v>-0.35463756819953235</v>
      </c>
      <c r="J49" s="9">
        <f t="shared" si="5"/>
        <v>-0.14374353671147883</v>
      </c>
    </row>
    <row r="50" spans="1:12" x14ac:dyDescent="0.25">
      <c r="A50" t="s">
        <v>55</v>
      </c>
      <c r="B50" s="6">
        <v>22.86</v>
      </c>
      <c r="C50" s="6">
        <v>30.99</v>
      </c>
      <c r="D50" s="7">
        <f>(TIMEVALUE(A50)-TIMEVALUE(A$2))</f>
        <v>5.5555556173203513E-4</v>
      </c>
      <c r="E50" s="8">
        <f t="shared" si="0"/>
        <v>-8.129999999999999</v>
      </c>
      <c r="F50" s="9">
        <f t="shared" si="1"/>
        <v>-0.77441731409544956</v>
      </c>
      <c r="G50" s="9">
        <f t="shared" si="2"/>
        <v>-0.66775643645279936</v>
      </c>
      <c r="H50" s="9">
        <f t="shared" si="3"/>
        <v>-0.5340974212034385</v>
      </c>
      <c r="I50" s="9">
        <f t="shared" si="4"/>
        <v>-0.3663289166017149</v>
      </c>
      <c r="J50" s="9">
        <f t="shared" si="5"/>
        <v>-0.15925542916235805</v>
      </c>
    </row>
    <row r="51" spans="1:12" x14ac:dyDescent="0.25">
      <c r="A51" t="s">
        <v>56</v>
      </c>
      <c r="B51" s="6">
        <v>22.86</v>
      </c>
      <c r="C51" s="6">
        <v>30.74</v>
      </c>
      <c r="D51" s="7">
        <f>(TIMEVALUE(A51)-TIMEVALUE(A$2))</f>
        <v>5.671296312357299E-4</v>
      </c>
      <c r="E51" s="8">
        <f t="shared" si="0"/>
        <v>-7.879999999999999</v>
      </c>
      <c r="F51" s="9">
        <f t="shared" si="1"/>
        <v>-0.78135405105438405</v>
      </c>
      <c r="G51" s="9">
        <f t="shared" si="2"/>
        <v>-0.67797302819779326</v>
      </c>
      <c r="H51" s="9">
        <f t="shared" si="3"/>
        <v>-0.54842406876790839</v>
      </c>
      <c r="I51" s="9">
        <f t="shared" si="4"/>
        <v>-0.38581449727201889</v>
      </c>
      <c r="J51" s="9">
        <f t="shared" si="5"/>
        <v>-0.1851085832471564</v>
      </c>
    </row>
    <row r="52" spans="1:12" x14ac:dyDescent="0.25">
      <c r="A52" t="s">
        <v>57</v>
      </c>
      <c r="B52" s="6">
        <v>22.86</v>
      </c>
      <c r="C52" s="6">
        <v>30.51</v>
      </c>
      <c r="D52" s="7">
        <f>(TIMEVALUE(A52)-TIMEVALUE(A$2))</f>
        <v>5.7870370801538229E-4</v>
      </c>
      <c r="E52" s="8">
        <f t="shared" si="0"/>
        <v>-7.6500000000000021</v>
      </c>
      <c r="F52" s="9">
        <f t="shared" si="1"/>
        <v>-0.78773584905660365</v>
      </c>
      <c r="G52" s="9">
        <f t="shared" si="2"/>
        <v>-0.68737229260318744</v>
      </c>
      <c r="H52" s="9">
        <f t="shared" si="3"/>
        <v>-0.56160458452722062</v>
      </c>
      <c r="I52" s="9">
        <f t="shared" si="4"/>
        <v>-0.40374123148869828</v>
      </c>
      <c r="J52" s="9">
        <f t="shared" si="5"/>
        <v>-0.20889348500517055</v>
      </c>
    </row>
    <row r="53" spans="1:12" x14ac:dyDescent="0.25">
      <c r="A53" t="s">
        <v>58</v>
      </c>
      <c r="B53" s="6">
        <v>22.86</v>
      </c>
      <c r="C53" s="6">
        <v>30.34</v>
      </c>
      <c r="D53" s="7">
        <f>(TIMEVALUE(A53)-TIMEVALUE(A$2))</f>
        <v>5.9027777751907706E-4</v>
      </c>
      <c r="E53" s="8">
        <f t="shared" si="0"/>
        <v>-7.48</v>
      </c>
      <c r="F53" s="9">
        <f t="shared" si="1"/>
        <v>-0.79245283018867918</v>
      </c>
      <c r="G53" s="9">
        <f t="shared" si="2"/>
        <v>-0.69431957498978336</v>
      </c>
      <c r="H53" s="9">
        <f t="shared" si="3"/>
        <v>-0.57134670487106021</v>
      </c>
      <c r="I53" s="9">
        <f t="shared" si="4"/>
        <v>-0.41699142634450509</v>
      </c>
      <c r="J53" s="9">
        <f t="shared" si="5"/>
        <v>-0.22647362978283359</v>
      </c>
      <c r="K53" s="9">
        <f>($E53-$E$53)/$E$53</f>
        <v>0</v>
      </c>
    </row>
    <row r="54" spans="1:12" x14ac:dyDescent="0.25">
      <c r="A54" t="s">
        <v>59</v>
      </c>
      <c r="B54" s="6">
        <v>22.86</v>
      </c>
      <c r="C54" s="6">
        <v>30.17</v>
      </c>
      <c r="D54" s="7">
        <f>(TIMEVALUE(A54)-TIMEVALUE(A$2))</f>
        <v>6.0185185429872945E-4</v>
      </c>
      <c r="E54" s="8">
        <f t="shared" si="0"/>
        <v>-7.3100000000000023</v>
      </c>
      <c r="F54" s="9">
        <f t="shared" si="1"/>
        <v>-0.7971698113207546</v>
      </c>
      <c r="G54" s="9">
        <f t="shared" si="2"/>
        <v>-0.70126685737637917</v>
      </c>
      <c r="H54" s="9">
        <f t="shared" si="3"/>
        <v>-0.58108882521489968</v>
      </c>
      <c r="I54" s="9">
        <f t="shared" si="4"/>
        <v>-0.43024162120031167</v>
      </c>
      <c r="J54" s="9">
        <f t="shared" si="5"/>
        <v>-0.24405377456049629</v>
      </c>
      <c r="K54" s="9">
        <f t="shared" ref="K54:K117" si="6">($E54-$E$53)/$E$53</f>
        <v>-2.2727272727272478E-2</v>
      </c>
    </row>
    <row r="55" spans="1:12" x14ac:dyDescent="0.25">
      <c r="A55" t="s">
        <v>60</v>
      </c>
      <c r="B55" s="6">
        <v>22.86</v>
      </c>
      <c r="C55" s="6">
        <v>29.98</v>
      </c>
      <c r="D55" s="7">
        <f>(TIMEVALUE(A55)-TIMEVALUE(A$2))</f>
        <v>6.1342593107838184E-4</v>
      </c>
      <c r="E55" s="8">
        <f t="shared" si="0"/>
        <v>-7.120000000000001</v>
      </c>
      <c r="F55" s="9">
        <f t="shared" si="1"/>
        <v>-0.80244173140954489</v>
      </c>
      <c r="G55" s="9">
        <f t="shared" si="2"/>
        <v>-0.70903146710257448</v>
      </c>
      <c r="H55" s="9">
        <f t="shared" si="3"/>
        <v>-0.59197707736389682</v>
      </c>
      <c r="I55" s="9">
        <f t="shared" si="4"/>
        <v>-0.44505066250974279</v>
      </c>
      <c r="J55" s="9">
        <f t="shared" si="5"/>
        <v>-0.26370217166494314</v>
      </c>
      <c r="K55" s="9">
        <f t="shared" si="6"/>
        <v>-4.8128342245989227E-2</v>
      </c>
    </row>
    <row r="56" spans="1:12" x14ac:dyDescent="0.25">
      <c r="A56" t="s">
        <v>61</v>
      </c>
      <c r="B56" s="6">
        <v>22.86</v>
      </c>
      <c r="C56" s="6">
        <v>29.81</v>
      </c>
      <c r="D56" s="7">
        <f>(TIMEVALUE(A56)-TIMEVALUE(A$2))</f>
        <v>6.2500000058207661E-4</v>
      </c>
      <c r="E56" s="8">
        <f t="shared" si="0"/>
        <v>-6.9499999999999993</v>
      </c>
      <c r="F56" s="9">
        <f t="shared" si="1"/>
        <v>-0.80715871254162042</v>
      </c>
      <c r="G56" s="9">
        <f t="shared" si="2"/>
        <v>-0.7159787494891704</v>
      </c>
      <c r="H56" s="9">
        <f t="shared" si="3"/>
        <v>-0.60171919770773652</v>
      </c>
      <c r="I56" s="9">
        <f t="shared" si="4"/>
        <v>-0.45830085736554965</v>
      </c>
      <c r="J56" s="9">
        <f t="shared" si="5"/>
        <v>-0.28128231644260621</v>
      </c>
      <c r="K56" s="9">
        <f t="shared" si="6"/>
        <v>-7.0855614973262177E-2</v>
      </c>
    </row>
    <row r="57" spans="1:12" x14ac:dyDescent="0.25">
      <c r="A57" t="s">
        <v>62</v>
      </c>
      <c r="B57" s="6">
        <v>22.86</v>
      </c>
      <c r="C57" s="6">
        <v>29.63</v>
      </c>
      <c r="D57" s="7">
        <f>(TIMEVALUE(A57)-TIMEVALUE(A$2))</f>
        <v>6.36574077361729E-4</v>
      </c>
      <c r="E57" s="8">
        <f t="shared" si="0"/>
        <v>-6.77</v>
      </c>
      <c r="F57" s="9">
        <f t="shared" si="1"/>
        <v>-0.81215316315205333</v>
      </c>
      <c r="G57" s="9">
        <f t="shared" si="2"/>
        <v>-0.72333469554556595</v>
      </c>
      <c r="H57" s="9">
        <f t="shared" si="3"/>
        <v>-0.61203438395415477</v>
      </c>
      <c r="I57" s="9">
        <f t="shared" si="4"/>
        <v>-0.47233047544816847</v>
      </c>
      <c r="J57" s="9">
        <f t="shared" si="5"/>
        <v>-0.29989658738366098</v>
      </c>
      <c r="K57" s="9">
        <f t="shared" si="6"/>
        <v>-9.4919786096256786E-2</v>
      </c>
    </row>
    <row r="58" spans="1:12" x14ac:dyDescent="0.25">
      <c r="A58" t="s">
        <v>63</v>
      </c>
      <c r="B58" s="6">
        <v>22.86</v>
      </c>
      <c r="C58" s="6">
        <v>29.45</v>
      </c>
      <c r="D58" s="7">
        <f>(TIMEVALUE(A58)-TIMEVALUE(A$2))</f>
        <v>6.4814815414138138E-4</v>
      </c>
      <c r="E58" s="8">
        <f t="shared" si="0"/>
        <v>-6.59</v>
      </c>
      <c r="F58" s="9">
        <f t="shared" si="1"/>
        <v>-0.81714761376248612</v>
      </c>
      <c r="G58" s="9">
        <f t="shared" si="2"/>
        <v>-0.73069064160196162</v>
      </c>
      <c r="H58" s="9">
        <f t="shared" si="3"/>
        <v>-0.62234957020057313</v>
      </c>
      <c r="I58" s="9">
        <f t="shared" si="4"/>
        <v>-0.4863600935307873</v>
      </c>
      <c r="J58" s="9">
        <f t="shared" si="5"/>
        <v>-0.31851085832471576</v>
      </c>
      <c r="K58" s="9">
        <f t="shared" si="6"/>
        <v>-0.11898395721925141</v>
      </c>
      <c r="L58" s="5">
        <f>56-21</f>
        <v>35</v>
      </c>
    </row>
    <row r="59" spans="1:12" x14ac:dyDescent="0.25">
      <c r="A59" t="s">
        <v>64</v>
      </c>
      <c r="B59" s="6">
        <v>22.86</v>
      </c>
      <c r="C59" s="6">
        <v>29.3</v>
      </c>
      <c r="D59" s="7">
        <f>(TIMEVALUE(A59)-TIMEVALUE(A$2))</f>
        <v>6.5972222364507616E-4</v>
      </c>
      <c r="E59" s="8">
        <f t="shared" si="0"/>
        <v>-6.4400000000000013</v>
      </c>
      <c r="F59" s="9">
        <f t="shared" si="1"/>
        <v>-0.82130965593784677</v>
      </c>
      <c r="G59" s="9">
        <f t="shared" si="2"/>
        <v>-0.73682059664895783</v>
      </c>
      <c r="H59" s="9">
        <f t="shared" si="3"/>
        <v>-0.63094555873925495</v>
      </c>
      <c r="I59" s="9">
        <f t="shared" si="4"/>
        <v>-0.49805144193296957</v>
      </c>
      <c r="J59" s="9">
        <f t="shared" si="5"/>
        <v>-0.33402275077559462</v>
      </c>
      <c r="K59" s="9">
        <f t="shared" si="6"/>
        <v>-0.1390374331550801</v>
      </c>
    </row>
    <row r="60" spans="1:12" x14ac:dyDescent="0.25">
      <c r="A60" t="s">
        <v>65</v>
      </c>
      <c r="B60" s="6">
        <v>22.87</v>
      </c>
      <c r="C60" s="6">
        <v>29.13</v>
      </c>
      <c r="D60" s="7">
        <f>(TIMEVALUE(A60)-TIMEVALUE(A$2))</f>
        <v>6.7129630042472854E-4</v>
      </c>
      <c r="E60" s="8">
        <f t="shared" si="0"/>
        <v>-6.259999999999998</v>
      </c>
      <c r="F60" s="9">
        <f t="shared" si="1"/>
        <v>-0.82630410654827979</v>
      </c>
      <c r="G60" s="9">
        <f t="shared" si="2"/>
        <v>-0.74417654270535361</v>
      </c>
      <c r="H60" s="9">
        <f t="shared" si="3"/>
        <v>-0.64126074498567354</v>
      </c>
      <c r="I60" s="9">
        <f t="shared" si="4"/>
        <v>-0.51208106001558873</v>
      </c>
      <c r="J60" s="9">
        <f t="shared" si="5"/>
        <v>-0.35263702171664973</v>
      </c>
      <c r="K60" s="9">
        <f t="shared" si="6"/>
        <v>-0.16310160427807519</v>
      </c>
    </row>
    <row r="61" spans="1:12" x14ac:dyDescent="0.25">
      <c r="A61" t="s">
        <v>66</v>
      </c>
      <c r="B61" s="6">
        <v>22.86</v>
      </c>
      <c r="C61" s="6">
        <v>28.98</v>
      </c>
      <c r="D61" s="7">
        <f>(TIMEVALUE(A61)-TIMEVALUE(A$2))</f>
        <v>6.8287036992842332E-4</v>
      </c>
      <c r="E61" s="8">
        <f t="shared" si="0"/>
        <v>-6.120000000000001</v>
      </c>
      <c r="F61" s="9">
        <f t="shared" si="1"/>
        <v>-0.83018867924528295</v>
      </c>
      <c r="G61" s="9">
        <f t="shared" si="2"/>
        <v>-0.74989783408255006</v>
      </c>
      <c r="H61" s="9">
        <f t="shared" si="3"/>
        <v>-0.64928366762177647</v>
      </c>
      <c r="I61" s="9">
        <f t="shared" si="4"/>
        <v>-0.52299298519095871</v>
      </c>
      <c r="J61" s="9">
        <f t="shared" si="5"/>
        <v>-0.36711478800413649</v>
      </c>
      <c r="K61" s="9">
        <f t="shared" si="6"/>
        <v>-0.18181818181818174</v>
      </c>
    </row>
    <row r="62" spans="1:12" x14ac:dyDescent="0.25">
      <c r="A62" t="s">
        <v>67</v>
      </c>
      <c r="B62" s="6">
        <v>22.87</v>
      </c>
      <c r="C62" s="6">
        <v>28.84</v>
      </c>
      <c r="D62" s="7">
        <f>(TIMEVALUE(A62)-TIMEVALUE(A$2))</f>
        <v>6.944444467080757E-4</v>
      </c>
      <c r="E62" s="8">
        <f t="shared" si="0"/>
        <v>-5.9699999999999989</v>
      </c>
      <c r="F62" s="9">
        <f t="shared" si="1"/>
        <v>-0.8343507214206437</v>
      </c>
      <c r="G62" s="9">
        <f t="shared" si="2"/>
        <v>-0.75602778912954638</v>
      </c>
      <c r="H62" s="9">
        <f t="shared" si="3"/>
        <v>-0.65787965616045863</v>
      </c>
      <c r="I62" s="9">
        <f t="shared" si="4"/>
        <v>-0.53468433359314127</v>
      </c>
      <c r="J62" s="9">
        <f t="shared" si="5"/>
        <v>-0.38262668045501574</v>
      </c>
      <c r="K62" s="9">
        <f t="shared" si="6"/>
        <v>-0.20187165775401089</v>
      </c>
    </row>
    <row r="63" spans="1:12" x14ac:dyDescent="0.25">
      <c r="A63" t="s">
        <v>68</v>
      </c>
      <c r="B63" s="6">
        <v>22.87</v>
      </c>
      <c r="C63" s="6">
        <v>28.71</v>
      </c>
      <c r="D63" s="7">
        <f>(TIMEVALUE(A63)-TIMEVALUE(A$2))</f>
        <v>7.0601852348772809E-4</v>
      </c>
      <c r="E63" s="8">
        <f t="shared" si="0"/>
        <v>-5.84</v>
      </c>
      <c r="F63" s="9">
        <f t="shared" si="1"/>
        <v>-0.83795782463928969</v>
      </c>
      <c r="G63" s="9">
        <f t="shared" si="2"/>
        <v>-0.7613404168369432</v>
      </c>
      <c r="H63" s="9">
        <f t="shared" si="3"/>
        <v>-0.6653295128939829</v>
      </c>
      <c r="I63" s="9">
        <f t="shared" si="4"/>
        <v>-0.54481683554169924</v>
      </c>
      <c r="J63" s="9">
        <f t="shared" si="5"/>
        <v>-0.39607032057911079</v>
      </c>
      <c r="K63" s="9">
        <f t="shared" si="6"/>
        <v>-0.21925133689839579</v>
      </c>
    </row>
    <row r="64" spans="1:12" x14ac:dyDescent="0.25">
      <c r="A64" t="s">
        <v>69</v>
      </c>
      <c r="B64" s="6">
        <v>22.87</v>
      </c>
      <c r="C64" s="6">
        <v>28.43</v>
      </c>
      <c r="D64" s="7">
        <f>(TIMEVALUE(A64)-TIMEVALUE(A$2))</f>
        <v>7.2916666977107525E-4</v>
      </c>
      <c r="E64" s="8">
        <f t="shared" si="0"/>
        <v>-5.5599999999999987</v>
      </c>
      <c r="F64" s="9">
        <f t="shared" si="1"/>
        <v>-0.84572697003329633</v>
      </c>
      <c r="G64" s="9">
        <f t="shared" si="2"/>
        <v>-0.77278299959133634</v>
      </c>
      <c r="H64" s="9">
        <f t="shared" si="3"/>
        <v>-0.68137535816618922</v>
      </c>
      <c r="I64" s="9">
        <f t="shared" si="4"/>
        <v>-0.56664068589243977</v>
      </c>
      <c r="J64" s="9">
        <f t="shared" si="5"/>
        <v>-0.42502585315408503</v>
      </c>
      <c r="K64" s="9">
        <f t="shared" si="6"/>
        <v>-0.25668449197860982</v>
      </c>
    </row>
    <row r="65" spans="1:12" x14ac:dyDescent="0.25">
      <c r="A65" t="s">
        <v>70</v>
      </c>
      <c r="B65" s="6">
        <v>22.86</v>
      </c>
      <c r="C65" s="6">
        <v>28.28</v>
      </c>
      <c r="D65" s="7">
        <f>(TIMEVALUE(A65)-TIMEVALUE(A$2))</f>
        <v>7.4074074655072764E-4</v>
      </c>
      <c r="E65" s="8">
        <f t="shared" si="0"/>
        <v>-5.4200000000000017</v>
      </c>
      <c r="F65" s="9">
        <f t="shared" si="1"/>
        <v>-0.8496115427302996</v>
      </c>
      <c r="G65" s="9">
        <f t="shared" si="2"/>
        <v>-0.7785042909685328</v>
      </c>
      <c r="H65" s="9">
        <f t="shared" si="3"/>
        <v>-0.68939828080229226</v>
      </c>
      <c r="I65" s="9">
        <f t="shared" si="4"/>
        <v>-0.57755261106780975</v>
      </c>
      <c r="J65" s="9">
        <f t="shared" si="5"/>
        <v>-0.43950361944157179</v>
      </c>
      <c r="K65" s="9">
        <f t="shared" si="6"/>
        <v>-0.2754010695187164</v>
      </c>
    </row>
    <row r="66" spans="1:12" x14ac:dyDescent="0.25">
      <c r="A66" t="s">
        <v>71</v>
      </c>
      <c r="B66" s="6">
        <v>22.86</v>
      </c>
      <c r="C66" s="6">
        <v>28.18</v>
      </c>
      <c r="D66" s="7">
        <f>(TIMEVALUE(A66)-TIMEVALUE(A$2))</f>
        <v>7.5231481605442241E-4</v>
      </c>
      <c r="E66" s="8">
        <f t="shared" si="0"/>
        <v>-5.32</v>
      </c>
      <c r="F66" s="9">
        <f t="shared" si="1"/>
        <v>-0.85238623751387343</v>
      </c>
      <c r="G66" s="9">
        <f t="shared" si="2"/>
        <v>-0.78259092766653038</v>
      </c>
      <c r="H66" s="9">
        <f t="shared" si="3"/>
        <v>-0.69512893982808022</v>
      </c>
      <c r="I66" s="9">
        <f t="shared" si="4"/>
        <v>-0.58534684333593145</v>
      </c>
      <c r="J66" s="9">
        <f t="shared" si="5"/>
        <v>-0.44984488107549125</v>
      </c>
      <c r="K66" s="9">
        <f t="shared" si="6"/>
        <v>-0.28877005347593582</v>
      </c>
    </row>
    <row r="67" spans="1:12" x14ac:dyDescent="0.25">
      <c r="A67" t="s">
        <v>72</v>
      </c>
      <c r="B67" s="6">
        <v>22.86</v>
      </c>
      <c r="C67" s="6">
        <v>28.04</v>
      </c>
      <c r="D67" s="7">
        <f>(TIMEVALUE(A67)-TIMEVALUE(A$2))</f>
        <v>7.638888928340748E-4</v>
      </c>
      <c r="E67" s="8">
        <f t="shared" ref="E67:E130" si="7">(B67-C67)</f>
        <v>-5.18</v>
      </c>
      <c r="F67" s="9">
        <f t="shared" si="1"/>
        <v>-0.85627081021087681</v>
      </c>
      <c r="G67" s="9">
        <f t="shared" si="2"/>
        <v>-0.78831221904372706</v>
      </c>
      <c r="H67" s="9">
        <f t="shared" si="3"/>
        <v>-0.70315186246418349</v>
      </c>
      <c r="I67" s="9">
        <f t="shared" si="4"/>
        <v>-0.59625876851130166</v>
      </c>
      <c r="J67" s="9">
        <f t="shared" si="5"/>
        <v>-0.4643226473629784</v>
      </c>
      <c r="K67" s="9">
        <f t="shared" si="6"/>
        <v>-0.30748663101604284</v>
      </c>
    </row>
    <row r="68" spans="1:12" x14ac:dyDescent="0.25">
      <c r="A68" t="s">
        <v>73</v>
      </c>
      <c r="B68" s="6">
        <v>22.86</v>
      </c>
      <c r="C68" s="6">
        <v>27.91</v>
      </c>
      <c r="D68" s="7">
        <f>(TIMEVALUE(A68)-TIMEVALUE(A$2))</f>
        <v>7.7546296233776957E-4</v>
      </c>
      <c r="E68" s="8">
        <f t="shared" si="7"/>
        <v>-5.0500000000000007</v>
      </c>
      <c r="F68" s="9">
        <f t="shared" ref="F68:F131" si="8">($E68-$E$3)/$E$3</f>
        <v>-0.85987791342952269</v>
      </c>
      <c r="G68" s="9">
        <f t="shared" si="2"/>
        <v>-0.79362484675112377</v>
      </c>
      <c r="H68" s="9">
        <f t="shared" si="3"/>
        <v>-0.71060171919770776</v>
      </c>
      <c r="I68" s="9">
        <f t="shared" si="4"/>
        <v>-0.60639127045985974</v>
      </c>
      <c r="J68" s="9">
        <f t="shared" si="5"/>
        <v>-0.47776628748707345</v>
      </c>
      <c r="K68" s="9">
        <f t="shared" si="6"/>
        <v>-0.32486631016042777</v>
      </c>
    </row>
    <row r="69" spans="1:12" x14ac:dyDescent="0.25">
      <c r="A69" t="s">
        <v>74</v>
      </c>
      <c r="B69" s="6">
        <v>22.87</v>
      </c>
      <c r="C69" s="6">
        <v>27.79</v>
      </c>
      <c r="D69" s="7">
        <f>(TIMEVALUE(A69)-TIMEVALUE(A$2))</f>
        <v>7.8703703911742195E-4</v>
      </c>
      <c r="E69" s="8">
        <f t="shared" si="7"/>
        <v>-4.9199999999999982</v>
      </c>
      <c r="F69" s="9">
        <f t="shared" si="8"/>
        <v>-0.86348501664816879</v>
      </c>
      <c r="G69" s="9">
        <f t="shared" si="2"/>
        <v>-0.7989374744585207</v>
      </c>
      <c r="H69" s="9">
        <f t="shared" si="3"/>
        <v>-0.71805157593123226</v>
      </c>
      <c r="I69" s="9">
        <f t="shared" si="4"/>
        <v>-0.61652377240841794</v>
      </c>
      <c r="J69" s="9">
        <f t="shared" si="5"/>
        <v>-0.49120992761116883</v>
      </c>
      <c r="K69" s="9">
        <f t="shared" si="6"/>
        <v>-0.34224598930481309</v>
      </c>
      <c r="L69" s="5">
        <f>68-31</f>
        <v>37</v>
      </c>
    </row>
    <row r="70" spans="1:12" x14ac:dyDescent="0.25">
      <c r="A70" t="s">
        <v>75</v>
      </c>
      <c r="B70" s="6">
        <v>22.87</v>
      </c>
      <c r="C70" s="6">
        <v>27.67</v>
      </c>
      <c r="D70" s="7">
        <f>(TIMEVALUE(A70)-TIMEVALUE(A$2))</f>
        <v>7.9861111589707434E-4</v>
      </c>
      <c r="E70" s="8">
        <f t="shared" si="7"/>
        <v>-4.8000000000000007</v>
      </c>
      <c r="F70" s="9">
        <f t="shared" si="8"/>
        <v>-0.86681465038845729</v>
      </c>
      <c r="G70" s="9">
        <f t="shared" si="2"/>
        <v>-0.80384143849611767</v>
      </c>
      <c r="H70" s="9">
        <f t="shared" si="3"/>
        <v>-0.72492836676217765</v>
      </c>
      <c r="I70" s="9">
        <f t="shared" si="4"/>
        <v>-0.62587685113016367</v>
      </c>
      <c r="J70" s="9">
        <f t="shared" si="5"/>
        <v>-0.50361944157187177</v>
      </c>
      <c r="K70" s="9">
        <f t="shared" si="6"/>
        <v>-0.35828877005347587</v>
      </c>
    </row>
    <row r="71" spans="1:12" x14ac:dyDescent="0.25">
      <c r="A71" t="s">
        <v>76</v>
      </c>
      <c r="B71" s="6">
        <v>22.87</v>
      </c>
      <c r="C71" s="6">
        <v>27.55</v>
      </c>
      <c r="D71" s="7">
        <f>(TIMEVALUE(A71)-TIMEVALUE(A$2))</f>
        <v>8.1018518540076911E-4</v>
      </c>
      <c r="E71" s="8">
        <f t="shared" si="7"/>
        <v>-4.68</v>
      </c>
      <c r="F71" s="9">
        <f t="shared" si="8"/>
        <v>-0.87014428412874589</v>
      </c>
      <c r="G71" s="9">
        <f t="shared" si="2"/>
        <v>-0.80874540253371474</v>
      </c>
      <c r="H71" s="9">
        <f t="shared" si="3"/>
        <v>-0.73180515759312326</v>
      </c>
      <c r="I71" s="9">
        <f t="shared" si="4"/>
        <v>-0.63522992985190962</v>
      </c>
      <c r="J71" s="9">
        <f t="shared" si="5"/>
        <v>-0.51602895553257511</v>
      </c>
      <c r="K71" s="9">
        <f t="shared" si="6"/>
        <v>-0.37433155080213909</v>
      </c>
    </row>
    <row r="72" spans="1:12" x14ac:dyDescent="0.25">
      <c r="A72" t="s">
        <v>77</v>
      </c>
      <c r="B72" s="6">
        <v>22.87</v>
      </c>
      <c r="C72" s="6">
        <v>27.43</v>
      </c>
      <c r="D72" s="7">
        <f>(TIMEVALUE(A72)-TIMEVALUE(A$2))</f>
        <v>8.217592621804215E-4</v>
      </c>
      <c r="E72" s="8">
        <f t="shared" si="7"/>
        <v>-4.5599999999999987</v>
      </c>
      <c r="F72" s="9">
        <f t="shared" si="8"/>
        <v>-0.87347391786903439</v>
      </c>
      <c r="G72" s="9">
        <f t="shared" si="2"/>
        <v>-0.81364936657131182</v>
      </c>
      <c r="H72" s="9">
        <f t="shared" si="3"/>
        <v>-0.73868194842406887</v>
      </c>
      <c r="I72" s="9">
        <f t="shared" si="4"/>
        <v>-0.64458300857365569</v>
      </c>
      <c r="J72" s="9">
        <f t="shared" si="5"/>
        <v>-0.52843846949327844</v>
      </c>
      <c r="K72" s="9">
        <f t="shared" si="6"/>
        <v>-0.39037433155080237</v>
      </c>
    </row>
    <row r="73" spans="1:12" x14ac:dyDescent="0.25">
      <c r="A73" t="s">
        <v>78</v>
      </c>
      <c r="B73" s="6">
        <v>22.87</v>
      </c>
      <c r="C73" s="6">
        <v>27.34</v>
      </c>
      <c r="D73" s="7">
        <f>(TIMEVALUE(A73)-TIMEVALUE(A$2))</f>
        <v>8.3333333896007389E-4</v>
      </c>
      <c r="E73" s="8">
        <f t="shared" si="7"/>
        <v>-4.4699999999999989</v>
      </c>
      <c r="F73" s="9">
        <f t="shared" si="8"/>
        <v>-0.87597114317425084</v>
      </c>
      <c r="G73" s="9">
        <f t="shared" si="2"/>
        <v>-0.81732733959950965</v>
      </c>
      <c r="H73" s="9">
        <f t="shared" si="3"/>
        <v>-0.74383954154727805</v>
      </c>
      <c r="I73" s="9">
        <f t="shared" si="4"/>
        <v>-0.65159781761496505</v>
      </c>
      <c r="J73" s="9">
        <f t="shared" si="5"/>
        <v>-0.53774560496380575</v>
      </c>
      <c r="K73" s="9">
        <f t="shared" si="6"/>
        <v>-0.40240641711229963</v>
      </c>
    </row>
    <row r="74" spans="1:12" x14ac:dyDescent="0.25">
      <c r="A74" t="s">
        <v>79</v>
      </c>
      <c r="B74" s="6">
        <v>22.86</v>
      </c>
      <c r="C74" s="6">
        <v>27.24</v>
      </c>
      <c r="D74" s="7">
        <f>(TIMEVALUE(A74)-TIMEVALUE(A$2))</f>
        <v>8.4490740846376866E-4</v>
      </c>
      <c r="E74" s="8">
        <f t="shared" si="7"/>
        <v>-4.379999999999999</v>
      </c>
      <c r="F74" s="9">
        <f t="shared" si="8"/>
        <v>-0.8784683684794673</v>
      </c>
      <c r="G74" s="9">
        <f t="shared" si="2"/>
        <v>-0.82100531262770748</v>
      </c>
      <c r="H74" s="9">
        <f t="shared" si="3"/>
        <v>-0.74899713467048723</v>
      </c>
      <c r="I74" s="9">
        <f t="shared" si="4"/>
        <v>-0.65861262665627451</v>
      </c>
      <c r="J74" s="9">
        <f t="shared" si="5"/>
        <v>-0.54705274043433316</v>
      </c>
      <c r="K74" s="9">
        <f t="shared" si="6"/>
        <v>-0.41443850267379695</v>
      </c>
    </row>
    <row r="75" spans="1:12" x14ac:dyDescent="0.25">
      <c r="A75" t="s">
        <v>80</v>
      </c>
      <c r="B75" s="6">
        <v>22.86</v>
      </c>
      <c r="C75" s="6">
        <v>27.15</v>
      </c>
      <c r="D75" s="7">
        <f>(TIMEVALUE(A75)-TIMEVALUE(A$2))</f>
        <v>8.5648148524342105E-4</v>
      </c>
      <c r="E75" s="8">
        <f t="shared" si="7"/>
        <v>-4.2899999999999991</v>
      </c>
      <c r="F75" s="9">
        <f t="shared" si="8"/>
        <v>-0.88096559378468375</v>
      </c>
      <c r="G75" s="9">
        <f t="shared" si="2"/>
        <v>-0.82468328565590521</v>
      </c>
      <c r="H75" s="9">
        <f t="shared" si="3"/>
        <v>-0.75415472779369641</v>
      </c>
      <c r="I75" s="9">
        <f t="shared" si="4"/>
        <v>-0.66562743569758387</v>
      </c>
      <c r="J75" s="9">
        <f t="shared" si="5"/>
        <v>-0.55635987590486058</v>
      </c>
      <c r="K75" s="9">
        <f t="shared" si="6"/>
        <v>-0.42647058823529427</v>
      </c>
    </row>
    <row r="76" spans="1:12" x14ac:dyDescent="0.25">
      <c r="A76" t="s">
        <v>81</v>
      </c>
      <c r="B76" s="6">
        <v>22.87</v>
      </c>
      <c r="C76" s="6">
        <v>27.06</v>
      </c>
      <c r="D76" s="7">
        <f>(TIMEVALUE(A76)-TIMEVALUE(A$2))</f>
        <v>8.6805555474711582E-4</v>
      </c>
      <c r="E76" s="8">
        <f t="shared" si="7"/>
        <v>-4.1899999999999977</v>
      </c>
      <c r="F76" s="9">
        <f t="shared" si="8"/>
        <v>-0.88374028856825759</v>
      </c>
      <c r="G76" s="9">
        <f t="shared" si="2"/>
        <v>-0.82876992235390279</v>
      </c>
      <c r="H76" s="9">
        <f t="shared" si="3"/>
        <v>-0.75988538681948437</v>
      </c>
      <c r="I76" s="9">
        <f t="shared" si="4"/>
        <v>-0.67342166796570557</v>
      </c>
      <c r="J76" s="9">
        <f t="shared" si="5"/>
        <v>-0.56670113753878004</v>
      </c>
      <c r="K76" s="9">
        <f t="shared" si="6"/>
        <v>-0.43983957219251368</v>
      </c>
    </row>
    <row r="77" spans="1:12" x14ac:dyDescent="0.25">
      <c r="A77" t="s">
        <v>82</v>
      </c>
      <c r="B77" s="6">
        <v>22.87</v>
      </c>
      <c r="C77" s="6">
        <v>26.97</v>
      </c>
      <c r="D77" s="7">
        <f>(TIMEVALUE(A77)-TIMEVALUE(A$2))</f>
        <v>8.7962963152676821E-4</v>
      </c>
      <c r="E77" s="8">
        <f t="shared" si="7"/>
        <v>-4.0999999999999979</v>
      </c>
      <c r="F77" s="9">
        <f t="shared" si="8"/>
        <v>-0.88623751387347394</v>
      </c>
      <c r="G77" s="9">
        <f t="shared" si="2"/>
        <v>-0.83244789538210062</v>
      </c>
      <c r="H77" s="9">
        <f t="shared" si="3"/>
        <v>-0.76504297994269355</v>
      </c>
      <c r="I77" s="9">
        <f t="shared" si="4"/>
        <v>-0.68043647700701504</v>
      </c>
      <c r="J77" s="9">
        <f t="shared" si="5"/>
        <v>-0.57600827300930746</v>
      </c>
      <c r="K77" s="9">
        <f t="shared" si="6"/>
        <v>-0.451871657754011</v>
      </c>
    </row>
    <row r="78" spans="1:12" x14ac:dyDescent="0.25">
      <c r="A78" t="s">
        <v>83</v>
      </c>
      <c r="B78" s="6">
        <v>22.86</v>
      </c>
      <c r="C78" s="6">
        <v>26.91</v>
      </c>
      <c r="D78" s="7">
        <f>(TIMEVALUE(A78)-TIMEVALUE(A$2))</f>
        <v>8.9120370830642059E-4</v>
      </c>
      <c r="E78" s="8">
        <f t="shared" si="7"/>
        <v>-4.0500000000000007</v>
      </c>
      <c r="F78" s="9">
        <f t="shared" si="8"/>
        <v>-0.88762486126526075</v>
      </c>
      <c r="G78" s="9">
        <f t="shared" ref="G78:G141" si="9">($E78-$E$13)/$E$13</f>
        <v>-0.83449121373109925</v>
      </c>
      <c r="H78" s="9">
        <f t="shared" si="3"/>
        <v>-0.76790830945558741</v>
      </c>
      <c r="I78" s="9">
        <f t="shared" si="4"/>
        <v>-0.68433359314107556</v>
      </c>
      <c r="J78" s="9">
        <f t="shared" si="5"/>
        <v>-0.5811789038262668</v>
      </c>
      <c r="K78" s="9">
        <f t="shared" si="6"/>
        <v>-0.45855614973262027</v>
      </c>
    </row>
    <row r="79" spans="1:12" x14ac:dyDescent="0.25">
      <c r="A79" t="s">
        <v>84</v>
      </c>
      <c r="B79" s="6">
        <v>22.86</v>
      </c>
      <c r="C79" s="6">
        <v>26.81</v>
      </c>
      <c r="D79" s="7">
        <f>(TIMEVALUE(A79)-TIMEVALUE(A$2))</f>
        <v>9.0277777781011537E-4</v>
      </c>
      <c r="E79" s="8">
        <f t="shared" si="7"/>
        <v>-3.9499999999999993</v>
      </c>
      <c r="F79" s="9">
        <f t="shared" si="8"/>
        <v>-0.89039955604883469</v>
      </c>
      <c r="G79" s="9">
        <f t="shared" si="9"/>
        <v>-0.83857785042909683</v>
      </c>
      <c r="H79" s="9">
        <f t="shared" si="3"/>
        <v>-0.77363896848137548</v>
      </c>
      <c r="I79" s="9">
        <f t="shared" si="4"/>
        <v>-0.69212782540919726</v>
      </c>
      <c r="J79" s="9">
        <f t="shared" si="5"/>
        <v>-0.59152016546018626</v>
      </c>
      <c r="K79" s="9">
        <f t="shared" si="6"/>
        <v>-0.47192513368983968</v>
      </c>
    </row>
    <row r="80" spans="1:12" x14ac:dyDescent="0.25">
      <c r="A80" t="s">
        <v>85</v>
      </c>
      <c r="B80" s="6">
        <v>22.87</v>
      </c>
      <c r="C80" s="6">
        <v>26.72</v>
      </c>
      <c r="D80" s="7">
        <f>(TIMEVALUE(A80)-TIMEVALUE(A$2))</f>
        <v>9.1435185458976775E-4</v>
      </c>
      <c r="E80" s="8">
        <f t="shared" si="7"/>
        <v>-3.8499999999999979</v>
      </c>
      <c r="F80" s="9">
        <f t="shared" si="8"/>
        <v>-0.89317425083240842</v>
      </c>
      <c r="G80" s="9">
        <f t="shared" si="9"/>
        <v>-0.84266448712709452</v>
      </c>
      <c r="H80" s="9">
        <f t="shared" si="3"/>
        <v>-0.77936962750716343</v>
      </c>
      <c r="I80" s="9">
        <f t="shared" si="4"/>
        <v>-0.69992205767731897</v>
      </c>
      <c r="J80" s="9">
        <f t="shared" si="5"/>
        <v>-0.60186142709410573</v>
      </c>
      <c r="K80" s="9">
        <f t="shared" si="6"/>
        <v>-0.48529411764705915</v>
      </c>
    </row>
    <row r="81" spans="1:12" x14ac:dyDescent="0.25">
      <c r="A81" t="s">
        <v>86</v>
      </c>
      <c r="B81" s="6">
        <v>22.87</v>
      </c>
      <c r="C81" s="6">
        <v>26.65</v>
      </c>
      <c r="D81" s="7">
        <f>(TIMEVALUE(A81)-TIMEVALUE(A$2))</f>
        <v>9.2592593136942014E-4</v>
      </c>
      <c r="E81" s="8">
        <f t="shared" si="7"/>
        <v>-3.7799999999999976</v>
      </c>
      <c r="F81" s="9">
        <f t="shared" si="8"/>
        <v>-0.89511653718091022</v>
      </c>
      <c r="G81" s="9">
        <f t="shared" si="9"/>
        <v>-0.84552513281569275</v>
      </c>
      <c r="H81" s="9">
        <f t="shared" si="3"/>
        <v>-0.78338108882521507</v>
      </c>
      <c r="I81" s="9">
        <f t="shared" si="4"/>
        <v>-0.70537802026500418</v>
      </c>
      <c r="J81" s="9">
        <f t="shared" si="5"/>
        <v>-0.60910031023784938</v>
      </c>
      <c r="K81" s="9">
        <f t="shared" si="6"/>
        <v>-0.49465240641711267</v>
      </c>
    </row>
    <row r="82" spans="1:12" x14ac:dyDescent="0.25">
      <c r="A82" t="s">
        <v>87</v>
      </c>
      <c r="B82" s="6">
        <v>22.87</v>
      </c>
      <c r="C82" s="6">
        <v>26.57</v>
      </c>
      <c r="D82" s="7">
        <f>(TIMEVALUE(A82)-TIMEVALUE(A$2))</f>
        <v>9.3750000087311491E-4</v>
      </c>
      <c r="E82" s="8">
        <f t="shared" si="7"/>
        <v>-3.6999999999999993</v>
      </c>
      <c r="F82" s="9">
        <f t="shared" si="8"/>
        <v>-0.89733629300776929</v>
      </c>
      <c r="G82" s="9">
        <f t="shared" si="9"/>
        <v>-0.84879444217409072</v>
      </c>
      <c r="H82" s="9">
        <f t="shared" si="3"/>
        <v>-0.78796561604584536</v>
      </c>
      <c r="I82" s="9">
        <f t="shared" si="4"/>
        <v>-0.7116134060795013</v>
      </c>
      <c r="J82" s="9">
        <f t="shared" si="5"/>
        <v>-0.61737331954498464</v>
      </c>
      <c r="K82" s="9">
        <f t="shared" si="6"/>
        <v>-0.50534759358288783</v>
      </c>
      <c r="L82" s="5">
        <f>81-41</f>
        <v>40</v>
      </c>
    </row>
    <row r="83" spans="1:12" x14ac:dyDescent="0.25">
      <c r="A83" t="s">
        <v>88</v>
      </c>
      <c r="B83" s="6">
        <v>22.87</v>
      </c>
      <c r="C83" s="6">
        <v>26.5</v>
      </c>
      <c r="D83" s="7">
        <f>(TIMEVALUE(A83)-TIMEVALUE(A$2))</f>
        <v>9.490740776527673E-4</v>
      </c>
      <c r="E83" s="8">
        <f t="shared" si="7"/>
        <v>-3.629999999999999</v>
      </c>
      <c r="F83" s="9">
        <f t="shared" si="8"/>
        <v>-0.89927857935627076</v>
      </c>
      <c r="G83" s="9">
        <f t="shared" si="9"/>
        <v>-0.85165508786268906</v>
      </c>
      <c r="H83" s="9">
        <f t="shared" si="3"/>
        <v>-0.79197707736389689</v>
      </c>
      <c r="I83" s="9">
        <f t="shared" si="4"/>
        <v>-0.7170693686671864</v>
      </c>
      <c r="J83" s="9">
        <f t="shared" si="5"/>
        <v>-0.62461220268872819</v>
      </c>
      <c r="K83" s="9">
        <f t="shared" si="6"/>
        <v>-0.51470588235294135</v>
      </c>
    </row>
    <row r="84" spans="1:12" x14ac:dyDescent="0.25">
      <c r="A84" t="s">
        <v>89</v>
      </c>
      <c r="B84" s="6">
        <v>22.86</v>
      </c>
      <c r="C84" s="6">
        <v>26.45</v>
      </c>
      <c r="D84" s="7">
        <f>(TIMEVALUE(A84)-TIMEVALUE(A$2))</f>
        <v>9.6064814715646207E-4</v>
      </c>
      <c r="E84" s="8">
        <f t="shared" si="7"/>
        <v>-3.59</v>
      </c>
      <c r="F84" s="9">
        <f t="shared" si="8"/>
        <v>-0.9003884572697004</v>
      </c>
      <c r="G84" s="9">
        <f t="shared" si="9"/>
        <v>-0.85328974254188805</v>
      </c>
      <c r="H84" s="9">
        <f t="shared" si="3"/>
        <v>-0.79426934097421209</v>
      </c>
      <c r="I84" s="9">
        <f t="shared" si="4"/>
        <v>-0.72018706157443502</v>
      </c>
      <c r="J84" s="9">
        <f t="shared" si="5"/>
        <v>-0.62874870734229582</v>
      </c>
      <c r="K84" s="9">
        <f t="shared" si="6"/>
        <v>-0.52005347593582896</v>
      </c>
    </row>
    <row r="85" spans="1:12" x14ac:dyDescent="0.25">
      <c r="A85" t="s">
        <v>90</v>
      </c>
      <c r="B85" s="6">
        <v>22.86</v>
      </c>
      <c r="C85" s="6">
        <v>26.38</v>
      </c>
      <c r="D85" s="7">
        <f>(TIMEVALUE(A85)-TIMEVALUE(A$2))</f>
        <v>9.7222222393611446E-4</v>
      </c>
      <c r="E85" s="8">
        <f t="shared" si="7"/>
        <v>-3.5199999999999996</v>
      </c>
      <c r="F85" s="9">
        <f t="shared" si="8"/>
        <v>-0.90233074361820187</v>
      </c>
      <c r="G85" s="9">
        <f t="shared" si="9"/>
        <v>-0.85615038823048628</v>
      </c>
      <c r="H85" s="9">
        <f t="shared" si="3"/>
        <v>-0.79828080229226361</v>
      </c>
      <c r="I85" s="9">
        <f t="shared" si="4"/>
        <v>-0.72564302416212012</v>
      </c>
      <c r="J85" s="9">
        <f t="shared" si="5"/>
        <v>-0.63598759048603937</v>
      </c>
      <c r="K85" s="9">
        <f t="shared" si="6"/>
        <v>-0.52941176470588247</v>
      </c>
    </row>
    <row r="86" spans="1:12" x14ac:dyDescent="0.25">
      <c r="A86" t="s">
        <v>91</v>
      </c>
      <c r="B86" s="6">
        <v>22.87</v>
      </c>
      <c r="C86" s="6">
        <v>26.32</v>
      </c>
      <c r="D86" s="7">
        <f>(TIMEVALUE(A86)-TIMEVALUE(A$2))</f>
        <v>9.8379630071576685E-4</v>
      </c>
      <c r="E86" s="8">
        <f t="shared" si="7"/>
        <v>-3.4499999999999993</v>
      </c>
      <c r="F86" s="9">
        <f t="shared" si="8"/>
        <v>-0.90427302996670378</v>
      </c>
      <c r="G86" s="9">
        <f t="shared" si="9"/>
        <v>-0.85901103391908462</v>
      </c>
      <c r="H86" s="9">
        <f t="shared" si="3"/>
        <v>-0.80229226361031525</v>
      </c>
      <c r="I86" s="9">
        <f t="shared" si="4"/>
        <v>-0.73109898674980522</v>
      </c>
      <c r="J86" s="9">
        <f t="shared" si="5"/>
        <v>-0.64322647362978302</v>
      </c>
      <c r="K86" s="9">
        <f t="shared" si="6"/>
        <v>-0.53877005347593598</v>
      </c>
    </row>
    <row r="87" spans="1:12" x14ac:dyDescent="0.25">
      <c r="A87" t="s">
        <v>92</v>
      </c>
      <c r="B87" s="6">
        <v>22.86</v>
      </c>
      <c r="C87" s="6">
        <v>26.25</v>
      </c>
      <c r="D87" s="7">
        <f>(TIMEVALUE(A87)-TIMEVALUE(A$2))</f>
        <v>9.9537037021946162E-4</v>
      </c>
      <c r="E87" s="8">
        <f t="shared" si="7"/>
        <v>-3.3900000000000006</v>
      </c>
      <c r="F87" s="9">
        <f t="shared" si="8"/>
        <v>-0.90593784683684797</v>
      </c>
      <c r="G87" s="9">
        <f t="shared" si="9"/>
        <v>-0.8614630159378831</v>
      </c>
      <c r="H87" s="9">
        <f t="shared" si="3"/>
        <v>-0.805730659025788</v>
      </c>
      <c r="I87" s="9">
        <f t="shared" si="4"/>
        <v>-0.73577552611067809</v>
      </c>
      <c r="J87" s="9">
        <f t="shared" si="5"/>
        <v>-0.64943123061013441</v>
      </c>
      <c r="K87" s="9">
        <f t="shared" si="6"/>
        <v>-0.54679144385026734</v>
      </c>
    </row>
    <row r="88" spans="1:12" x14ac:dyDescent="0.25">
      <c r="A88" t="s">
        <v>93</v>
      </c>
      <c r="B88" s="6">
        <v>22.86</v>
      </c>
      <c r="C88" s="6">
        <v>26.2</v>
      </c>
      <c r="D88" s="7">
        <f>(TIMEVALUE(A88)-TIMEVALUE(A$2))</f>
        <v>1.006944446999114E-3</v>
      </c>
      <c r="E88" s="8">
        <f t="shared" si="7"/>
        <v>-3.34</v>
      </c>
      <c r="F88" s="9">
        <f t="shared" si="8"/>
        <v>-0.907325194228635</v>
      </c>
      <c r="G88" s="9">
        <f t="shared" si="9"/>
        <v>-0.86350633428688195</v>
      </c>
      <c r="H88" s="9">
        <f t="shared" ref="H88:H151" si="10">($E88-$E$23)/$E$23</f>
        <v>-0.80859598853868198</v>
      </c>
      <c r="I88" s="9">
        <f t="shared" si="4"/>
        <v>-0.73967264224473894</v>
      </c>
      <c r="J88" s="9">
        <f t="shared" si="5"/>
        <v>-0.6546018614270942</v>
      </c>
      <c r="K88" s="9">
        <f t="shared" si="6"/>
        <v>-0.553475935828877</v>
      </c>
    </row>
    <row r="89" spans="1:12" x14ac:dyDescent="0.25">
      <c r="A89" t="s">
        <v>94</v>
      </c>
      <c r="B89" s="6">
        <v>22.87</v>
      </c>
      <c r="C89" s="6">
        <v>26.13</v>
      </c>
      <c r="D89" s="7">
        <f>(TIMEVALUE(A89)-TIMEVALUE(A$2))</f>
        <v>1.0185185237787664E-3</v>
      </c>
      <c r="E89" s="8">
        <f t="shared" si="7"/>
        <v>-3.259999999999998</v>
      </c>
      <c r="F89" s="9">
        <f t="shared" si="8"/>
        <v>-0.90954495005549396</v>
      </c>
      <c r="G89" s="9">
        <f t="shared" si="9"/>
        <v>-0.86677564364528004</v>
      </c>
      <c r="H89" s="9">
        <f t="shared" si="10"/>
        <v>-0.81318051575931249</v>
      </c>
      <c r="I89" s="9">
        <f t="shared" si="4"/>
        <v>-0.74590802805923639</v>
      </c>
      <c r="J89" s="9">
        <f t="shared" si="5"/>
        <v>-0.66287487073422979</v>
      </c>
      <c r="K89" s="9">
        <f t="shared" si="6"/>
        <v>-0.56417112299465266</v>
      </c>
    </row>
    <row r="90" spans="1:12" x14ac:dyDescent="0.25">
      <c r="A90" t="s">
        <v>95</v>
      </c>
      <c r="B90" s="6">
        <v>22.86</v>
      </c>
      <c r="C90" s="6">
        <v>26.07</v>
      </c>
      <c r="D90" s="7">
        <f>(TIMEVALUE(A90)-TIMEVALUE(A$2))</f>
        <v>1.0300925932824612E-3</v>
      </c>
      <c r="E90" s="8">
        <f t="shared" si="7"/>
        <v>-3.2100000000000009</v>
      </c>
      <c r="F90" s="9">
        <f t="shared" si="8"/>
        <v>-0.91093229744728077</v>
      </c>
      <c r="G90" s="9">
        <f t="shared" si="9"/>
        <v>-0.86881896199427866</v>
      </c>
      <c r="H90" s="9">
        <f t="shared" si="10"/>
        <v>-0.81604584527220625</v>
      </c>
      <c r="I90" s="9">
        <f t="shared" si="4"/>
        <v>-0.74980514419329691</v>
      </c>
      <c r="J90" s="9">
        <f t="shared" si="5"/>
        <v>-0.66804550155118925</v>
      </c>
      <c r="K90" s="9">
        <f t="shared" si="6"/>
        <v>-0.57085561497326198</v>
      </c>
    </row>
    <row r="91" spans="1:12" x14ac:dyDescent="0.25">
      <c r="A91" t="s">
        <v>96</v>
      </c>
      <c r="B91" s="6">
        <v>22.86</v>
      </c>
      <c r="C91" s="6">
        <v>26.01</v>
      </c>
      <c r="D91" s="7">
        <f>(TIMEVALUE(A91)-TIMEVALUE(A$2))</f>
        <v>1.0416666700621136E-3</v>
      </c>
      <c r="E91" s="8">
        <f t="shared" si="7"/>
        <v>-3.1500000000000021</v>
      </c>
      <c r="F91" s="9">
        <f t="shared" si="8"/>
        <v>-0.91259711431742507</v>
      </c>
      <c r="G91" s="9">
        <f t="shared" si="9"/>
        <v>-0.87127094401307714</v>
      </c>
      <c r="H91" s="9">
        <f t="shared" si="10"/>
        <v>-0.819484240687679</v>
      </c>
      <c r="I91" s="9">
        <f t="shared" si="4"/>
        <v>-0.75448168355416978</v>
      </c>
      <c r="J91" s="9">
        <f t="shared" si="5"/>
        <v>-0.67425025853154064</v>
      </c>
      <c r="K91" s="9">
        <f t="shared" si="6"/>
        <v>-0.57887700534759334</v>
      </c>
    </row>
    <row r="92" spans="1:12" x14ac:dyDescent="0.25">
      <c r="A92" t="s">
        <v>97</v>
      </c>
      <c r="B92" s="6">
        <v>22.86</v>
      </c>
      <c r="C92" s="6">
        <v>25.95</v>
      </c>
      <c r="D92" s="7">
        <f>(TIMEVALUE(A92)-TIMEVALUE(A$2))</f>
        <v>1.0532407468417659E-3</v>
      </c>
      <c r="E92" s="8">
        <f t="shared" si="7"/>
        <v>-3.09</v>
      </c>
      <c r="F92" s="9">
        <f t="shared" si="8"/>
        <v>-0.91426193118756949</v>
      </c>
      <c r="G92" s="9">
        <f t="shared" si="9"/>
        <v>-0.87372292603187574</v>
      </c>
      <c r="H92" s="9">
        <f t="shared" si="10"/>
        <v>-0.82292263610315186</v>
      </c>
      <c r="I92" s="9">
        <f t="shared" si="4"/>
        <v>-0.75915822291504287</v>
      </c>
      <c r="J92" s="9">
        <f t="shared" si="5"/>
        <v>-0.68045501551189247</v>
      </c>
      <c r="K92" s="9">
        <f t="shared" si="6"/>
        <v>-0.58689839572192515</v>
      </c>
    </row>
    <row r="93" spans="1:12" x14ac:dyDescent="0.25">
      <c r="A93" t="s">
        <v>98</v>
      </c>
      <c r="B93" s="6">
        <v>22.86</v>
      </c>
      <c r="C93" s="6">
        <v>25.89</v>
      </c>
      <c r="D93" s="7">
        <f>(TIMEVALUE(A93)-TIMEVALUE(A$2))</f>
        <v>1.0648148163454607E-3</v>
      </c>
      <c r="E93" s="8">
        <f t="shared" si="7"/>
        <v>-3.0300000000000011</v>
      </c>
      <c r="F93" s="9">
        <f t="shared" si="8"/>
        <v>-0.91592674805771357</v>
      </c>
      <c r="G93" s="9">
        <f t="shared" si="9"/>
        <v>-0.87617490805067422</v>
      </c>
      <c r="H93" s="9">
        <f t="shared" si="10"/>
        <v>-0.82636103151862461</v>
      </c>
      <c r="I93" s="9">
        <f t="shared" si="4"/>
        <v>-0.76383476227591574</v>
      </c>
      <c r="J93" s="9">
        <f t="shared" si="5"/>
        <v>-0.68665977249224397</v>
      </c>
      <c r="K93" s="9">
        <f t="shared" si="6"/>
        <v>-0.59491978609625651</v>
      </c>
    </row>
    <row r="94" spans="1:12" x14ac:dyDescent="0.25">
      <c r="A94" t="s">
        <v>99</v>
      </c>
      <c r="B94" s="6">
        <v>22.86</v>
      </c>
      <c r="C94" s="6">
        <v>25.81</v>
      </c>
      <c r="D94" s="7">
        <f>(TIMEVALUE(A94)-TIMEVALUE(A$2))</f>
        <v>1.0763888931251131E-3</v>
      </c>
      <c r="E94" s="8">
        <f t="shared" si="7"/>
        <v>-2.9499999999999993</v>
      </c>
      <c r="F94" s="9">
        <f t="shared" si="8"/>
        <v>-0.91814650388457286</v>
      </c>
      <c r="G94" s="9">
        <f t="shared" si="9"/>
        <v>-0.8794442174090723</v>
      </c>
      <c r="H94" s="9">
        <f t="shared" si="10"/>
        <v>-0.83094555873925513</v>
      </c>
      <c r="I94" s="9">
        <f t="shared" si="4"/>
        <v>-0.77007014809041319</v>
      </c>
      <c r="J94" s="9">
        <f t="shared" si="5"/>
        <v>-0.69493278179937967</v>
      </c>
      <c r="K94" s="9">
        <f t="shared" si="6"/>
        <v>-0.60561497326203217</v>
      </c>
    </row>
    <row r="95" spans="1:12" x14ac:dyDescent="0.25">
      <c r="A95" t="s">
        <v>100</v>
      </c>
      <c r="B95" s="6">
        <v>22.86</v>
      </c>
      <c r="C95" s="6">
        <v>25.75</v>
      </c>
      <c r="D95" s="7">
        <f>(TIMEVALUE(A95)-TIMEVALUE(A$2))</f>
        <v>1.0879629626288079E-3</v>
      </c>
      <c r="E95" s="8">
        <f t="shared" si="7"/>
        <v>-2.8900000000000006</v>
      </c>
      <c r="F95" s="9">
        <f t="shared" si="8"/>
        <v>-0.91981132075471694</v>
      </c>
      <c r="G95" s="9">
        <f t="shared" si="9"/>
        <v>-0.88189619942787079</v>
      </c>
      <c r="H95" s="9">
        <f t="shared" si="10"/>
        <v>-0.83438395415472777</v>
      </c>
      <c r="I95" s="9">
        <f t="shared" si="4"/>
        <v>-0.77474668745128605</v>
      </c>
      <c r="J95" s="9">
        <f t="shared" si="5"/>
        <v>-0.70113753877973117</v>
      </c>
      <c r="K95" s="9">
        <f t="shared" si="6"/>
        <v>-0.61363636363636354</v>
      </c>
    </row>
    <row r="96" spans="1:12" x14ac:dyDescent="0.25">
      <c r="A96" t="s">
        <v>101</v>
      </c>
      <c r="B96" s="6">
        <v>22.86</v>
      </c>
      <c r="C96" s="6">
        <v>25.69</v>
      </c>
      <c r="D96" s="7">
        <f>(TIMEVALUE(A96)-TIMEVALUE(A$2))</f>
        <v>1.0995370394084603E-3</v>
      </c>
      <c r="E96" s="8">
        <f t="shared" si="7"/>
        <v>-2.8300000000000018</v>
      </c>
      <c r="F96" s="9">
        <f t="shared" si="8"/>
        <v>-0.92147613762486114</v>
      </c>
      <c r="G96" s="9">
        <f t="shared" si="9"/>
        <v>-0.88434818144666927</v>
      </c>
      <c r="H96" s="9">
        <f t="shared" si="10"/>
        <v>-0.83782234957020052</v>
      </c>
      <c r="I96" s="9">
        <f t="shared" si="4"/>
        <v>-0.77942322681215892</v>
      </c>
      <c r="J96" s="9">
        <f t="shared" si="5"/>
        <v>-0.70734229576008256</v>
      </c>
      <c r="K96" s="9">
        <f t="shared" si="6"/>
        <v>-0.62165775401069501</v>
      </c>
      <c r="L96" s="5">
        <f>95-51</f>
        <v>44</v>
      </c>
    </row>
    <row r="97" spans="1:11" x14ac:dyDescent="0.25">
      <c r="A97" t="s">
        <v>102</v>
      </c>
      <c r="B97" s="6">
        <v>22.87</v>
      </c>
      <c r="C97" s="6">
        <v>25.62</v>
      </c>
      <c r="D97" s="7">
        <f>(TIMEVALUE(A97)-TIMEVALUE(A$2))</f>
        <v>1.1111111161881126E-3</v>
      </c>
      <c r="E97" s="8">
        <f t="shared" si="7"/>
        <v>-2.75</v>
      </c>
      <c r="F97" s="9">
        <f t="shared" si="8"/>
        <v>-0.92369589345172032</v>
      </c>
      <c r="G97" s="9">
        <f t="shared" si="9"/>
        <v>-0.88761749080506747</v>
      </c>
      <c r="H97" s="9">
        <f t="shared" si="10"/>
        <v>-0.84240687679083093</v>
      </c>
      <c r="I97" s="9">
        <f t="shared" si="4"/>
        <v>-0.78565861262665626</v>
      </c>
      <c r="J97" s="9">
        <f t="shared" si="5"/>
        <v>-0.71561530506721827</v>
      </c>
      <c r="K97" s="9">
        <f t="shared" si="6"/>
        <v>-0.63235294117647056</v>
      </c>
    </row>
    <row r="98" spans="1:11" x14ac:dyDescent="0.25">
      <c r="A98" t="s">
        <v>103</v>
      </c>
      <c r="B98" s="6">
        <v>22.86</v>
      </c>
      <c r="C98" s="6">
        <v>25.56</v>
      </c>
      <c r="D98" s="7">
        <f>(TIMEVALUE(A98)-TIMEVALUE(A$2))</f>
        <v>1.1226851856918074E-3</v>
      </c>
      <c r="E98" s="8">
        <f t="shared" si="7"/>
        <v>-2.6999999999999993</v>
      </c>
      <c r="F98" s="9">
        <f t="shared" si="8"/>
        <v>-0.92508324084350735</v>
      </c>
      <c r="G98" s="9">
        <f t="shared" si="9"/>
        <v>-0.8896608091540662</v>
      </c>
      <c r="H98" s="9">
        <f t="shared" si="10"/>
        <v>-0.84527220630372502</v>
      </c>
      <c r="I98" s="9">
        <f t="shared" ref="I98:I161" si="11">($E98-$E$33)/$E$33</f>
        <v>-0.78955572876071711</v>
      </c>
      <c r="J98" s="9">
        <f t="shared" si="5"/>
        <v>-0.72078593588417794</v>
      </c>
      <c r="K98" s="9">
        <f t="shared" si="6"/>
        <v>-0.63903743315508033</v>
      </c>
    </row>
    <row r="99" spans="1:11" x14ac:dyDescent="0.25">
      <c r="A99" t="s">
        <v>104</v>
      </c>
      <c r="B99" s="6">
        <v>22.86</v>
      </c>
      <c r="C99" s="6">
        <v>25.54</v>
      </c>
      <c r="D99" s="7">
        <f>(TIMEVALUE(A99)-TIMEVALUE(A$2))</f>
        <v>1.1342592624714598E-3</v>
      </c>
      <c r="E99" s="8">
        <f t="shared" si="7"/>
        <v>-2.6799999999999997</v>
      </c>
      <c r="F99" s="9">
        <f t="shared" si="8"/>
        <v>-0.92563817980022201</v>
      </c>
      <c r="G99" s="9">
        <f t="shared" si="9"/>
        <v>-0.8904781364936657</v>
      </c>
      <c r="H99" s="9">
        <f t="shared" si="10"/>
        <v>-0.84641833810888256</v>
      </c>
      <c r="I99" s="9">
        <f t="shared" si="11"/>
        <v>-0.79111457521434148</v>
      </c>
      <c r="J99" s="9">
        <f t="shared" si="5"/>
        <v>-0.72285418821096181</v>
      </c>
      <c r="K99" s="9">
        <f t="shared" si="6"/>
        <v>-0.64171122994652408</v>
      </c>
    </row>
    <row r="100" spans="1:11" x14ac:dyDescent="0.25">
      <c r="A100" t="s">
        <v>105</v>
      </c>
      <c r="B100" s="6">
        <v>22.86</v>
      </c>
      <c r="C100" s="6">
        <v>25.5</v>
      </c>
      <c r="D100" s="7">
        <f>(TIMEVALUE(A100)-TIMEVALUE(A$2))</f>
        <v>1.1458333392511122E-3</v>
      </c>
      <c r="E100" s="8">
        <f t="shared" si="7"/>
        <v>-2.6400000000000006</v>
      </c>
      <c r="F100" s="9">
        <f t="shared" si="8"/>
        <v>-0.92674805771365143</v>
      </c>
      <c r="G100" s="9">
        <f t="shared" si="9"/>
        <v>-0.89211279117286468</v>
      </c>
      <c r="H100" s="9">
        <f t="shared" si="10"/>
        <v>-0.84871060171919765</v>
      </c>
      <c r="I100" s="9">
        <f t="shared" si="11"/>
        <v>-0.79423226812158998</v>
      </c>
      <c r="J100" s="9">
        <f t="shared" si="5"/>
        <v>-0.72699069286452944</v>
      </c>
      <c r="K100" s="9">
        <f t="shared" si="6"/>
        <v>-0.64705882352941169</v>
      </c>
    </row>
    <row r="101" spans="1:11" x14ac:dyDescent="0.25">
      <c r="A101" t="s">
        <v>106</v>
      </c>
      <c r="B101" s="6">
        <v>22.86</v>
      </c>
      <c r="C101" s="6">
        <v>25.44</v>
      </c>
      <c r="D101" s="7">
        <f>(TIMEVALUE(A101)-TIMEVALUE(A$2))</f>
        <v>1.157407408754807E-3</v>
      </c>
      <c r="E101" s="8">
        <f t="shared" si="7"/>
        <v>-2.5800000000000018</v>
      </c>
      <c r="F101" s="9">
        <f t="shared" si="8"/>
        <v>-0.92841287458379562</v>
      </c>
      <c r="G101" s="9">
        <f t="shared" si="9"/>
        <v>-0.89456477319166317</v>
      </c>
      <c r="H101" s="9">
        <f t="shared" si="10"/>
        <v>-0.85214899713467041</v>
      </c>
      <c r="I101" s="9">
        <f t="shared" si="11"/>
        <v>-0.79890880748246285</v>
      </c>
      <c r="J101" s="9">
        <f t="shared" si="5"/>
        <v>-0.73319544984488094</v>
      </c>
      <c r="K101" s="9">
        <f t="shared" si="6"/>
        <v>-0.65508021390374305</v>
      </c>
    </row>
    <row r="102" spans="1:11" x14ac:dyDescent="0.25">
      <c r="A102" t="s">
        <v>107</v>
      </c>
      <c r="B102" s="6">
        <v>22.86</v>
      </c>
      <c r="C102" s="6">
        <v>25.39</v>
      </c>
      <c r="D102" s="7">
        <f>(TIMEVALUE(A102)-TIMEVALUE(A$2))</f>
        <v>1.1689814855344594E-3</v>
      </c>
      <c r="E102" s="8">
        <f t="shared" si="7"/>
        <v>-2.5300000000000011</v>
      </c>
      <c r="F102" s="9">
        <f t="shared" si="8"/>
        <v>-0.92980022197558265</v>
      </c>
      <c r="G102" s="9">
        <f t="shared" si="9"/>
        <v>-0.89660809154066201</v>
      </c>
      <c r="H102" s="9">
        <f t="shared" si="10"/>
        <v>-0.85501432664756438</v>
      </c>
      <c r="I102" s="9">
        <f t="shared" si="11"/>
        <v>-0.8028059236165237</v>
      </c>
      <c r="J102" s="9">
        <f t="shared" si="5"/>
        <v>-0.73836608066184062</v>
      </c>
      <c r="K102" s="9">
        <f t="shared" si="6"/>
        <v>-0.66176470588235281</v>
      </c>
    </row>
    <row r="103" spans="1:11" x14ac:dyDescent="0.25">
      <c r="A103" t="s">
        <v>108</v>
      </c>
      <c r="B103" s="6">
        <v>22.86</v>
      </c>
      <c r="C103" s="6">
        <v>25.33</v>
      </c>
      <c r="D103" s="7">
        <f>(TIMEVALUE(A103)-TIMEVALUE(A$2))</f>
        <v>1.1805555550381541E-3</v>
      </c>
      <c r="E103" s="8">
        <f t="shared" si="7"/>
        <v>-2.4699999999999989</v>
      </c>
      <c r="F103" s="9">
        <f t="shared" si="8"/>
        <v>-0.93146503884572696</v>
      </c>
      <c r="G103" s="9">
        <f t="shared" si="9"/>
        <v>-0.8990600735594606</v>
      </c>
      <c r="H103" s="9">
        <f t="shared" si="10"/>
        <v>-0.85845272206303735</v>
      </c>
      <c r="I103" s="9">
        <f t="shared" si="11"/>
        <v>-0.8074824629773969</v>
      </c>
      <c r="J103" s="9">
        <f t="shared" si="5"/>
        <v>-0.74457083764219256</v>
      </c>
      <c r="K103" s="9">
        <f t="shared" si="6"/>
        <v>-0.66978609625668462</v>
      </c>
    </row>
    <row r="104" spans="1:11" x14ac:dyDescent="0.25">
      <c r="A104" t="s">
        <v>109</v>
      </c>
      <c r="B104" s="6">
        <v>22.86</v>
      </c>
      <c r="C104" s="6">
        <v>25.3</v>
      </c>
      <c r="D104" s="7">
        <f>(TIMEVALUE(A104)-TIMEVALUE(A$2))</f>
        <v>1.1921296318178065E-3</v>
      </c>
      <c r="E104" s="8">
        <f t="shared" si="7"/>
        <v>-2.4400000000000013</v>
      </c>
      <c r="F104" s="9">
        <f t="shared" si="8"/>
        <v>-0.932297447280799</v>
      </c>
      <c r="G104" s="9">
        <f t="shared" si="9"/>
        <v>-0.90028606456885973</v>
      </c>
      <c r="H104" s="9">
        <f t="shared" si="10"/>
        <v>-0.86017191977077356</v>
      </c>
      <c r="I104" s="9">
        <f t="shared" si="11"/>
        <v>-0.80982073265783316</v>
      </c>
      <c r="J104" s="9">
        <f t="shared" si="5"/>
        <v>-0.74767321613236803</v>
      </c>
      <c r="K104" s="9">
        <f t="shared" si="6"/>
        <v>-0.67379679144385007</v>
      </c>
    </row>
    <row r="105" spans="1:11" x14ac:dyDescent="0.25">
      <c r="A105" t="s">
        <v>110</v>
      </c>
      <c r="B105" s="6">
        <v>22.86</v>
      </c>
      <c r="C105" s="6">
        <v>25.24</v>
      </c>
      <c r="D105" s="7">
        <f>(TIMEVALUE(A105)-TIMEVALUE(A$2))</f>
        <v>1.2037037085974589E-3</v>
      </c>
      <c r="E105" s="8">
        <f t="shared" si="7"/>
        <v>-2.379999999999999</v>
      </c>
      <c r="F105" s="9">
        <f t="shared" si="8"/>
        <v>-0.9339622641509433</v>
      </c>
      <c r="G105" s="9">
        <f t="shared" si="9"/>
        <v>-0.90273804658765844</v>
      </c>
      <c r="H105" s="9">
        <f t="shared" si="10"/>
        <v>-0.86361031518624654</v>
      </c>
      <c r="I105" s="9">
        <f t="shared" si="11"/>
        <v>-0.81449727201870625</v>
      </c>
      <c r="J105" s="9">
        <f t="shared" si="5"/>
        <v>-0.75387797311271987</v>
      </c>
      <c r="K105" s="9">
        <f t="shared" si="6"/>
        <v>-0.68181818181818199</v>
      </c>
    </row>
    <row r="106" spans="1:11" x14ac:dyDescent="0.25">
      <c r="A106" t="s">
        <v>111</v>
      </c>
      <c r="B106" s="6">
        <v>22.86</v>
      </c>
      <c r="C106" s="6">
        <v>25.2</v>
      </c>
      <c r="D106" s="7">
        <f>(TIMEVALUE(A106)-TIMEVALUE(A$2))</f>
        <v>1.2152777781011537E-3</v>
      </c>
      <c r="E106" s="8">
        <f t="shared" si="7"/>
        <v>-2.34</v>
      </c>
      <c r="F106" s="9">
        <f t="shared" si="8"/>
        <v>-0.93507214206437306</v>
      </c>
      <c r="G106" s="9">
        <f t="shared" si="9"/>
        <v>-0.90437270126685743</v>
      </c>
      <c r="H106" s="9">
        <f t="shared" si="10"/>
        <v>-0.86590257879656163</v>
      </c>
      <c r="I106" s="9">
        <f t="shared" si="11"/>
        <v>-0.81761496492595487</v>
      </c>
      <c r="J106" s="9">
        <f t="shared" si="5"/>
        <v>-0.7580144777662875</v>
      </c>
      <c r="K106" s="9">
        <f t="shared" si="6"/>
        <v>-0.6871657754010696</v>
      </c>
    </row>
    <row r="107" spans="1:11" x14ac:dyDescent="0.25">
      <c r="A107" t="s">
        <v>112</v>
      </c>
      <c r="B107" s="6">
        <v>22.86</v>
      </c>
      <c r="C107" s="6">
        <v>25.17</v>
      </c>
      <c r="D107" s="7">
        <f>(TIMEVALUE(A107)-TIMEVALUE(A$2))</f>
        <v>1.2268518548808061E-3</v>
      </c>
      <c r="E107" s="8">
        <f t="shared" si="7"/>
        <v>-2.3100000000000023</v>
      </c>
      <c r="F107" s="9">
        <f t="shared" si="8"/>
        <v>-0.93590455049944499</v>
      </c>
      <c r="G107" s="9">
        <f t="shared" si="9"/>
        <v>-0.90559869227625656</v>
      </c>
      <c r="H107" s="9">
        <f t="shared" si="10"/>
        <v>-0.86762177650429784</v>
      </c>
      <c r="I107" s="9">
        <f t="shared" si="11"/>
        <v>-0.81995323460639113</v>
      </c>
      <c r="J107" s="9">
        <f t="shared" si="5"/>
        <v>-0.76111685625646308</v>
      </c>
      <c r="K107" s="9">
        <f t="shared" si="6"/>
        <v>-0.69117647058823506</v>
      </c>
    </row>
    <row r="108" spans="1:11" x14ac:dyDescent="0.25">
      <c r="A108" t="s">
        <v>113</v>
      </c>
      <c r="B108" s="6">
        <v>22.86</v>
      </c>
      <c r="C108" s="6">
        <v>25.13</v>
      </c>
      <c r="D108" s="7">
        <f>(TIMEVALUE(A108)-TIMEVALUE(A$2))</f>
        <v>1.2384259316604584E-3</v>
      </c>
      <c r="E108" s="8">
        <f t="shared" si="7"/>
        <v>-2.2699999999999996</v>
      </c>
      <c r="F108" s="9">
        <f t="shared" si="8"/>
        <v>-0.93701442841287452</v>
      </c>
      <c r="G108" s="9">
        <f t="shared" si="9"/>
        <v>-0.90723334695545566</v>
      </c>
      <c r="H108" s="9">
        <f t="shared" si="10"/>
        <v>-0.86991404011461326</v>
      </c>
      <c r="I108" s="9">
        <f t="shared" si="11"/>
        <v>-0.82307092751363997</v>
      </c>
      <c r="J108" s="9">
        <f t="shared" ref="J108:J171" si="12">($E108-$E$43)/$E$43</f>
        <v>-0.76525336091003116</v>
      </c>
      <c r="K108" s="9">
        <f t="shared" si="6"/>
        <v>-0.69652406417112311</v>
      </c>
    </row>
    <row r="109" spans="1:11" x14ac:dyDescent="0.25">
      <c r="A109" t="s">
        <v>114</v>
      </c>
      <c r="B109" s="6">
        <v>22.86</v>
      </c>
      <c r="C109" s="6">
        <v>25.09</v>
      </c>
      <c r="D109" s="7">
        <f>(TIMEVALUE(A109)-TIMEVALUE(A$2))</f>
        <v>1.2500000011641532E-3</v>
      </c>
      <c r="E109" s="8">
        <f t="shared" si="7"/>
        <v>-2.2300000000000004</v>
      </c>
      <c r="F109" s="9">
        <f t="shared" si="8"/>
        <v>-0.93812430632630417</v>
      </c>
      <c r="G109" s="9">
        <f t="shared" si="9"/>
        <v>-0.90886800163465464</v>
      </c>
      <c r="H109" s="9">
        <f t="shared" si="10"/>
        <v>-0.87220630372492836</v>
      </c>
      <c r="I109" s="9">
        <f t="shared" si="11"/>
        <v>-0.82618862042088859</v>
      </c>
      <c r="J109" s="9">
        <f t="shared" si="12"/>
        <v>-0.76938986556359878</v>
      </c>
      <c r="K109" s="9">
        <f t="shared" si="6"/>
        <v>-0.70187165775401061</v>
      </c>
    </row>
    <row r="110" spans="1:11" x14ac:dyDescent="0.25">
      <c r="A110" t="s">
        <v>115</v>
      </c>
      <c r="B110" s="6">
        <v>22.86</v>
      </c>
      <c r="C110" s="6">
        <v>25.05</v>
      </c>
      <c r="D110" s="7">
        <f>(TIMEVALUE(A110)-TIMEVALUE(A$2))</f>
        <v>1.2615740779438056E-3</v>
      </c>
      <c r="E110" s="8">
        <f t="shared" si="7"/>
        <v>-2.1900000000000013</v>
      </c>
      <c r="F110" s="9">
        <f t="shared" si="8"/>
        <v>-0.93923418423973348</v>
      </c>
      <c r="G110" s="9">
        <f t="shared" si="9"/>
        <v>-0.91050265631385363</v>
      </c>
      <c r="H110" s="9">
        <f t="shared" si="10"/>
        <v>-0.87449856733524345</v>
      </c>
      <c r="I110" s="9">
        <f t="shared" si="11"/>
        <v>-0.82930631332813709</v>
      </c>
      <c r="J110" s="9">
        <f t="shared" si="12"/>
        <v>-0.77352637021716641</v>
      </c>
      <c r="K110" s="9">
        <f t="shared" si="6"/>
        <v>-0.70721925133689822</v>
      </c>
    </row>
    <row r="111" spans="1:11" x14ac:dyDescent="0.25">
      <c r="A111" t="s">
        <v>116</v>
      </c>
      <c r="B111" s="6">
        <v>22.86</v>
      </c>
      <c r="C111" s="6">
        <v>25.02</v>
      </c>
      <c r="D111" s="7">
        <f>(TIMEVALUE(A111)-TIMEVALUE(A$2))</f>
        <v>1.2731481474475004E-3</v>
      </c>
      <c r="E111" s="8">
        <f t="shared" si="7"/>
        <v>-2.16</v>
      </c>
      <c r="F111" s="9">
        <f t="shared" si="8"/>
        <v>-0.94006659267480563</v>
      </c>
      <c r="G111" s="9">
        <f t="shared" si="9"/>
        <v>-0.91172864732325298</v>
      </c>
      <c r="H111" s="9">
        <f t="shared" si="10"/>
        <v>-0.87621776504297999</v>
      </c>
      <c r="I111" s="9">
        <f t="shared" si="11"/>
        <v>-0.83164458300857369</v>
      </c>
      <c r="J111" s="9">
        <f t="shared" si="12"/>
        <v>-0.77662874870734233</v>
      </c>
      <c r="K111" s="9">
        <f t="shared" si="6"/>
        <v>-0.71122994652406413</v>
      </c>
    </row>
    <row r="112" spans="1:11" x14ac:dyDescent="0.25">
      <c r="A112" t="s">
        <v>117</v>
      </c>
      <c r="B112" s="6">
        <v>22.86</v>
      </c>
      <c r="C112" s="6">
        <v>24.98</v>
      </c>
      <c r="D112" s="7">
        <f>(TIMEVALUE(A112)-TIMEVALUE(A$2))</f>
        <v>1.2847222242271528E-3</v>
      </c>
      <c r="E112" s="8">
        <f t="shared" si="7"/>
        <v>-2.120000000000001</v>
      </c>
      <c r="F112" s="9">
        <f t="shared" si="8"/>
        <v>-0.94117647058823539</v>
      </c>
      <c r="G112" s="9">
        <f t="shared" si="9"/>
        <v>-0.91336330200245197</v>
      </c>
      <c r="H112" s="9">
        <f t="shared" si="10"/>
        <v>-0.87851002865329508</v>
      </c>
      <c r="I112" s="9">
        <f t="shared" si="11"/>
        <v>-0.83476227591582219</v>
      </c>
      <c r="J112" s="9">
        <f t="shared" si="12"/>
        <v>-0.78076525336090996</v>
      </c>
      <c r="K112" s="9">
        <f t="shared" si="6"/>
        <v>-0.71657754010695174</v>
      </c>
    </row>
    <row r="113" spans="1:11" x14ac:dyDescent="0.25">
      <c r="A113" t="s">
        <v>118</v>
      </c>
      <c r="B113" s="6">
        <v>22.86</v>
      </c>
      <c r="C113" s="6">
        <v>24.94</v>
      </c>
      <c r="D113" s="7">
        <f>(TIMEVALUE(A113)-TIMEVALUE(A$2))</f>
        <v>1.2962963010068052E-3</v>
      </c>
      <c r="E113" s="8">
        <f t="shared" si="7"/>
        <v>-2.0800000000000018</v>
      </c>
      <c r="F113" s="9">
        <f t="shared" si="8"/>
        <v>-0.94228634850166471</v>
      </c>
      <c r="G113" s="9">
        <f t="shared" si="9"/>
        <v>-0.91499795668165096</v>
      </c>
      <c r="H113" s="9">
        <f t="shared" si="10"/>
        <v>-0.88080229226361018</v>
      </c>
      <c r="I113" s="9">
        <f t="shared" si="11"/>
        <v>-0.83787996882307081</v>
      </c>
      <c r="J113" s="9">
        <f t="shared" si="12"/>
        <v>-0.78490175801447759</v>
      </c>
      <c r="K113" s="9">
        <f t="shared" si="6"/>
        <v>-0.72192513368983935</v>
      </c>
    </row>
    <row r="114" spans="1:11" x14ac:dyDescent="0.25">
      <c r="A114" t="s">
        <v>119</v>
      </c>
      <c r="B114" s="6">
        <v>22.87</v>
      </c>
      <c r="C114" s="6">
        <v>24.9</v>
      </c>
      <c r="D114" s="7">
        <f>(TIMEVALUE(A114)-TIMEVALUE(A$2))</f>
        <v>1.3078703705104999E-3</v>
      </c>
      <c r="E114" s="8">
        <f t="shared" si="7"/>
        <v>-2.0299999999999976</v>
      </c>
      <c r="F114" s="9">
        <f t="shared" si="8"/>
        <v>-0.94367369589345185</v>
      </c>
      <c r="G114" s="9">
        <f t="shared" si="9"/>
        <v>-0.91704127503064992</v>
      </c>
      <c r="H114" s="9">
        <f t="shared" si="10"/>
        <v>-0.88366762177650449</v>
      </c>
      <c r="I114" s="9">
        <f t="shared" si="11"/>
        <v>-0.84177708495713188</v>
      </c>
      <c r="J114" s="9">
        <f t="shared" si="12"/>
        <v>-0.79007238883143771</v>
      </c>
      <c r="K114" s="9">
        <f t="shared" si="6"/>
        <v>-0.72860962566844956</v>
      </c>
    </row>
    <row r="115" spans="1:11" x14ac:dyDescent="0.25">
      <c r="A115" t="s">
        <v>120</v>
      </c>
      <c r="B115" s="6">
        <v>22.86</v>
      </c>
      <c r="C115" s="6">
        <v>24.87</v>
      </c>
      <c r="D115" s="7">
        <f>(TIMEVALUE(A115)-TIMEVALUE(A$2))</f>
        <v>1.3194444472901523E-3</v>
      </c>
      <c r="E115" s="8">
        <f t="shared" si="7"/>
        <v>-2.0100000000000016</v>
      </c>
      <c r="F115" s="9">
        <f t="shared" si="8"/>
        <v>-0.9442286348501665</v>
      </c>
      <c r="G115" s="9">
        <f t="shared" si="9"/>
        <v>-0.91785860237024919</v>
      </c>
      <c r="H115" s="9">
        <f t="shared" si="10"/>
        <v>-0.88481375358166181</v>
      </c>
      <c r="I115" s="9">
        <f t="shared" si="11"/>
        <v>-0.84333593141075591</v>
      </c>
      <c r="J115" s="9">
        <f t="shared" si="12"/>
        <v>-0.79214064115822114</v>
      </c>
      <c r="K115" s="9">
        <f t="shared" si="6"/>
        <v>-0.73128342245989286</v>
      </c>
    </row>
    <row r="116" spans="1:11" x14ac:dyDescent="0.25">
      <c r="A116" t="s">
        <v>121</v>
      </c>
      <c r="B116" s="6">
        <v>22.86</v>
      </c>
      <c r="C116" s="6">
        <v>24.85</v>
      </c>
      <c r="D116" s="7">
        <f>(TIMEVALUE(A116)-TIMEVALUE(A$2))</f>
        <v>1.3310185240698047E-3</v>
      </c>
      <c r="E116" s="8">
        <f t="shared" si="7"/>
        <v>-1.990000000000002</v>
      </c>
      <c r="F116" s="9">
        <f t="shared" si="8"/>
        <v>-0.94478357380688116</v>
      </c>
      <c r="G116" s="9">
        <f t="shared" si="9"/>
        <v>-0.91867592970984868</v>
      </c>
      <c r="H116" s="9">
        <f t="shared" si="10"/>
        <v>-0.88595988538681936</v>
      </c>
      <c r="I116" s="9">
        <f t="shared" si="11"/>
        <v>-0.84489477786438028</v>
      </c>
      <c r="J116" s="9">
        <f t="shared" si="12"/>
        <v>-0.79420889348500501</v>
      </c>
      <c r="K116" s="9">
        <f t="shared" si="6"/>
        <v>-0.73395721925133661</v>
      </c>
    </row>
    <row r="117" spans="1:11" x14ac:dyDescent="0.25">
      <c r="A117" t="s">
        <v>122</v>
      </c>
      <c r="B117" s="6">
        <v>22.86</v>
      </c>
      <c r="C117" s="6">
        <v>24.82</v>
      </c>
      <c r="D117" s="7">
        <f>(TIMEVALUE(A117)-TIMEVALUE(A$2))</f>
        <v>1.3425925935734995E-3</v>
      </c>
      <c r="E117" s="8">
        <f t="shared" si="7"/>
        <v>-1.9600000000000009</v>
      </c>
      <c r="F117" s="9">
        <f t="shared" si="8"/>
        <v>-0.94561598224195331</v>
      </c>
      <c r="G117" s="9">
        <f t="shared" si="9"/>
        <v>-0.91990192071924803</v>
      </c>
      <c r="H117" s="9">
        <f t="shared" si="10"/>
        <v>-0.8876790830945559</v>
      </c>
      <c r="I117" s="9">
        <f t="shared" si="11"/>
        <v>-0.84723304754481676</v>
      </c>
      <c r="J117" s="9">
        <f t="shared" si="12"/>
        <v>-0.79731127197518092</v>
      </c>
      <c r="K117" s="9">
        <f t="shared" si="6"/>
        <v>-0.73796791443850263</v>
      </c>
    </row>
    <row r="118" spans="1:11" x14ac:dyDescent="0.25">
      <c r="A118" t="s">
        <v>123</v>
      </c>
      <c r="B118" s="6">
        <v>22.86</v>
      </c>
      <c r="C118" s="6">
        <v>24.79</v>
      </c>
      <c r="D118" s="7">
        <f>(TIMEVALUE(A118)-TIMEVALUE(A$2))</f>
        <v>1.3541666703531519E-3</v>
      </c>
      <c r="E118" s="8">
        <f t="shared" si="7"/>
        <v>-1.9299999999999997</v>
      </c>
      <c r="F118" s="9">
        <f t="shared" si="8"/>
        <v>-0.94644839067702558</v>
      </c>
      <c r="G118" s="9">
        <f t="shared" si="9"/>
        <v>-0.92112791172864739</v>
      </c>
      <c r="H118" s="9">
        <f t="shared" si="10"/>
        <v>-0.88939828080229233</v>
      </c>
      <c r="I118" s="9">
        <f t="shared" si="11"/>
        <v>-0.84957131722525336</v>
      </c>
      <c r="J118" s="9">
        <f t="shared" si="12"/>
        <v>-0.80041365046535684</v>
      </c>
      <c r="K118" s="9">
        <f t="shared" ref="K118:K181" si="13">($E118-$E$53)/$E$53</f>
        <v>-0.74197860962566853</v>
      </c>
    </row>
    <row r="119" spans="1:11" x14ac:dyDescent="0.25">
      <c r="A119" t="s">
        <v>124</v>
      </c>
      <c r="B119" s="6">
        <v>22.87</v>
      </c>
      <c r="C119" s="6">
        <v>24.76</v>
      </c>
      <c r="D119" s="7">
        <f>(TIMEVALUE(A119)-TIMEVALUE(A$2))</f>
        <v>1.3657407398568466E-3</v>
      </c>
      <c r="E119" s="8">
        <f t="shared" si="7"/>
        <v>-1.8900000000000006</v>
      </c>
      <c r="F119" s="9">
        <f t="shared" si="8"/>
        <v>-0.947558268590455</v>
      </c>
      <c r="G119" s="9">
        <f t="shared" si="9"/>
        <v>-0.92276256640784626</v>
      </c>
      <c r="H119" s="9">
        <f t="shared" si="10"/>
        <v>-0.89169054441260742</v>
      </c>
      <c r="I119" s="9">
        <f t="shared" si="11"/>
        <v>-0.85268901013250198</v>
      </c>
      <c r="J119" s="9">
        <f t="shared" si="12"/>
        <v>-0.80455015511892447</v>
      </c>
      <c r="K119" s="9">
        <f t="shared" si="13"/>
        <v>-0.74732620320855614</v>
      </c>
    </row>
    <row r="120" spans="1:11" x14ac:dyDescent="0.25">
      <c r="A120" t="s">
        <v>125</v>
      </c>
      <c r="B120" s="6">
        <v>22.86</v>
      </c>
      <c r="C120" s="6">
        <v>24.74</v>
      </c>
      <c r="D120" s="7">
        <f>(TIMEVALUE(A120)-TIMEVALUE(A$2))</f>
        <v>1.377314816636499E-3</v>
      </c>
      <c r="E120" s="8">
        <f t="shared" si="7"/>
        <v>-1.879999999999999</v>
      </c>
      <c r="F120" s="9">
        <f t="shared" si="8"/>
        <v>-0.94783573806881238</v>
      </c>
      <c r="G120" s="9">
        <f t="shared" si="9"/>
        <v>-0.92317123007764612</v>
      </c>
      <c r="H120" s="9">
        <f t="shared" si="10"/>
        <v>-0.89226361031518631</v>
      </c>
      <c r="I120" s="9">
        <f t="shared" si="11"/>
        <v>-0.85346843335931422</v>
      </c>
      <c r="J120" s="9">
        <f t="shared" si="12"/>
        <v>-0.80558428128231663</v>
      </c>
      <c r="K120" s="9">
        <f t="shared" si="13"/>
        <v>-0.74866310160427818</v>
      </c>
    </row>
    <row r="121" spans="1:11" x14ac:dyDescent="0.25">
      <c r="A121" t="s">
        <v>126</v>
      </c>
      <c r="B121" s="6">
        <v>22.86</v>
      </c>
      <c r="C121" s="6">
        <v>24.71</v>
      </c>
      <c r="D121" s="7">
        <f>(TIMEVALUE(A121)-TIMEVALUE(A$2))</f>
        <v>1.3888888934161514E-3</v>
      </c>
      <c r="E121" s="8">
        <f t="shared" si="7"/>
        <v>-1.8500000000000014</v>
      </c>
      <c r="F121" s="9">
        <f t="shared" si="8"/>
        <v>-0.94866814650388454</v>
      </c>
      <c r="G121" s="9">
        <f t="shared" si="9"/>
        <v>-0.92439722108704525</v>
      </c>
      <c r="H121" s="9">
        <f t="shared" si="10"/>
        <v>-0.89398280802292263</v>
      </c>
      <c r="I121" s="9">
        <f t="shared" si="11"/>
        <v>-0.85580670303975048</v>
      </c>
      <c r="J121" s="9">
        <f t="shared" si="12"/>
        <v>-0.8086866597724921</v>
      </c>
      <c r="K121" s="9">
        <f t="shared" si="13"/>
        <v>-0.75267379679144364</v>
      </c>
    </row>
    <row r="122" spans="1:11" x14ac:dyDescent="0.25">
      <c r="A122" t="s">
        <v>127</v>
      </c>
      <c r="B122" s="6">
        <v>22.86</v>
      </c>
      <c r="C122" s="6">
        <v>24.69</v>
      </c>
      <c r="D122" s="7">
        <f>(TIMEVALUE(A122)-TIMEVALUE(A$2))</f>
        <v>1.4004629629198462E-3</v>
      </c>
      <c r="E122" s="8">
        <f t="shared" si="7"/>
        <v>-1.8300000000000018</v>
      </c>
      <c r="F122" s="9">
        <f t="shared" si="8"/>
        <v>-0.94922308546059919</v>
      </c>
      <c r="G122" s="9">
        <f t="shared" si="9"/>
        <v>-0.92521454842664475</v>
      </c>
      <c r="H122" s="9">
        <f t="shared" si="10"/>
        <v>-0.89512893982808017</v>
      </c>
      <c r="I122" s="9">
        <f t="shared" si="11"/>
        <v>-0.85736554949337473</v>
      </c>
      <c r="J122" s="9">
        <f t="shared" si="12"/>
        <v>-0.81075491209927597</v>
      </c>
      <c r="K122" s="9">
        <f t="shared" si="13"/>
        <v>-0.7553475935828875</v>
      </c>
    </row>
    <row r="123" spans="1:11" x14ac:dyDescent="0.25">
      <c r="A123" t="s">
        <v>128</v>
      </c>
      <c r="B123" s="6">
        <v>22.86</v>
      </c>
      <c r="C123" s="6">
        <v>24.66</v>
      </c>
      <c r="D123" s="7">
        <f>(TIMEVALUE(A123)-TIMEVALUE(A$2))</f>
        <v>1.4120370396994986E-3</v>
      </c>
      <c r="E123" s="8">
        <f t="shared" si="7"/>
        <v>-1.8000000000000007</v>
      </c>
      <c r="F123" s="9">
        <f t="shared" si="8"/>
        <v>-0.95005549389567134</v>
      </c>
      <c r="G123" s="9">
        <f t="shared" si="9"/>
        <v>-0.9264405394360441</v>
      </c>
      <c r="H123" s="9">
        <f t="shared" si="10"/>
        <v>-0.8968481375358166</v>
      </c>
      <c r="I123" s="9">
        <f t="shared" si="11"/>
        <v>-0.85970381917381133</v>
      </c>
      <c r="J123" s="9">
        <f t="shared" si="12"/>
        <v>-0.81385729058945189</v>
      </c>
      <c r="K123" s="9">
        <f t="shared" si="13"/>
        <v>-0.7593582887700534</v>
      </c>
    </row>
    <row r="124" spans="1:11" x14ac:dyDescent="0.25">
      <c r="A124" t="s">
        <v>129</v>
      </c>
      <c r="B124" s="6">
        <v>22.86</v>
      </c>
      <c r="C124" s="6">
        <v>24.64</v>
      </c>
      <c r="D124" s="7">
        <f>(TIMEVALUE(A124)-TIMEVALUE(A$2))</f>
        <v>1.423611116479151E-3</v>
      </c>
      <c r="E124" s="8">
        <f t="shared" si="7"/>
        <v>-1.7800000000000011</v>
      </c>
      <c r="F124" s="9">
        <f t="shared" si="8"/>
        <v>-0.95061043285238622</v>
      </c>
      <c r="G124" s="9">
        <f t="shared" si="9"/>
        <v>-0.92725786677564359</v>
      </c>
      <c r="H124" s="9">
        <f t="shared" si="10"/>
        <v>-0.89799426934097415</v>
      </c>
      <c r="I124" s="9">
        <f t="shared" si="11"/>
        <v>-0.86126266562743559</v>
      </c>
      <c r="J124" s="9">
        <f t="shared" si="12"/>
        <v>-0.81592554291623565</v>
      </c>
      <c r="K124" s="9">
        <f t="shared" si="13"/>
        <v>-0.76203208556149715</v>
      </c>
    </row>
    <row r="125" spans="1:11" x14ac:dyDescent="0.25">
      <c r="A125" t="s">
        <v>130</v>
      </c>
      <c r="B125" s="6">
        <v>22.86</v>
      </c>
      <c r="C125" s="6">
        <v>24.63</v>
      </c>
      <c r="D125" s="7">
        <f>(TIMEVALUE(A125)-TIMEVALUE(A$2))</f>
        <v>1.4351851859828457E-3</v>
      </c>
      <c r="E125" s="8">
        <f t="shared" si="7"/>
        <v>-1.7699999999999996</v>
      </c>
      <c r="F125" s="9">
        <f t="shared" si="8"/>
        <v>-0.9508879023307435</v>
      </c>
      <c r="G125" s="9">
        <f t="shared" si="9"/>
        <v>-0.92766653044544345</v>
      </c>
      <c r="H125" s="9">
        <f t="shared" si="10"/>
        <v>-0.89856733524355303</v>
      </c>
      <c r="I125" s="9">
        <f t="shared" si="11"/>
        <v>-0.86204208885424793</v>
      </c>
      <c r="J125" s="9">
        <f t="shared" si="12"/>
        <v>-0.8169596690796278</v>
      </c>
      <c r="K125" s="9">
        <f t="shared" si="13"/>
        <v>-0.7633689839572193</v>
      </c>
    </row>
    <row r="126" spans="1:11" x14ac:dyDescent="0.25">
      <c r="A126" t="s">
        <v>131</v>
      </c>
      <c r="B126" s="6">
        <v>22.86</v>
      </c>
      <c r="C126" s="6">
        <v>24.61</v>
      </c>
      <c r="D126" s="7">
        <f>(TIMEVALUE(A126)-TIMEVALUE(A$2))</f>
        <v>1.4467592627624981E-3</v>
      </c>
      <c r="E126" s="8">
        <f t="shared" si="7"/>
        <v>-1.75</v>
      </c>
      <c r="F126" s="9">
        <f t="shared" si="8"/>
        <v>-0.95144284128745837</v>
      </c>
      <c r="G126" s="9">
        <f t="shared" si="9"/>
        <v>-0.92848385778504294</v>
      </c>
      <c r="H126" s="9">
        <f t="shared" si="10"/>
        <v>-0.89971346704871058</v>
      </c>
      <c r="I126" s="9">
        <f t="shared" si="11"/>
        <v>-0.86360093530787219</v>
      </c>
      <c r="J126" s="9">
        <f t="shared" si="12"/>
        <v>-0.81902792140641156</v>
      </c>
      <c r="K126" s="9">
        <f t="shared" si="13"/>
        <v>-0.76604278074866317</v>
      </c>
    </row>
    <row r="127" spans="1:11" x14ac:dyDescent="0.25">
      <c r="A127" t="s">
        <v>132</v>
      </c>
      <c r="B127" s="6">
        <v>22.86</v>
      </c>
      <c r="C127" s="6">
        <v>24.59</v>
      </c>
      <c r="D127" s="7">
        <f>(TIMEVALUE(A127)-TIMEVALUE(A$2))</f>
        <v>1.4699074090458453E-3</v>
      </c>
      <c r="E127" s="8">
        <f t="shared" si="7"/>
        <v>-1.7300000000000004</v>
      </c>
      <c r="F127" s="9">
        <f t="shared" si="8"/>
        <v>-0.95199778024417325</v>
      </c>
      <c r="G127" s="9">
        <f t="shared" si="9"/>
        <v>-0.92930118512464244</v>
      </c>
      <c r="H127" s="9">
        <f t="shared" si="10"/>
        <v>-0.90085959885386824</v>
      </c>
      <c r="I127" s="9">
        <f t="shared" si="11"/>
        <v>-0.86515978176149644</v>
      </c>
      <c r="J127" s="9">
        <f t="shared" si="12"/>
        <v>-0.82109617373319543</v>
      </c>
      <c r="K127" s="9">
        <f t="shared" si="13"/>
        <v>-0.76871657754010692</v>
      </c>
    </row>
    <row r="128" spans="1:11" x14ac:dyDescent="0.25">
      <c r="A128" t="s">
        <v>133</v>
      </c>
      <c r="B128" s="6">
        <v>22.87</v>
      </c>
      <c r="C128" s="6">
        <v>24.57</v>
      </c>
      <c r="D128" s="7">
        <f>(TIMEVALUE(A128)-TIMEVALUE(A$2))</f>
        <v>1.4814814858254977E-3</v>
      </c>
      <c r="E128" s="8">
        <f t="shared" si="7"/>
        <v>-1.6999999999999993</v>
      </c>
      <c r="F128" s="9">
        <f t="shared" si="8"/>
        <v>-0.9528301886792454</v>
      </c>
      <c r="G128" s="9">
        <f t="shared" si="9"/>
        <v>-0.93052717613404168</v>
      </c>
      <c r="H128" s="9">
        <f t="shared" si="10"/>
        <v>-0.90257879656160467</v>
      </c>
      <c r="I128" s="9">
        <f t="shared" si="11"/>
        <v>-0.86749805144193304</v>
      </c>
      <c r="J128" s="9">
        <f t="shared" si="12"/>
        <v>-0.82419855222337135</v>
      </c>
      <c r="K128" s="9">
        <f t="shared" si="13"/>
        <v>-0.77272727272727282</v>
      </c>
    </row>
    <row r="129" spans="1:11" x14ac:dyDescent="0.25">
      <c r="A129" t="s">
        <v>134</v>
      </c>
      <c r="B129" s="6">
        <v>22.87</v>
      </c>
      <c r="C129" s="6">
        <v>24.54</v>
      </c>
      <c r="D129" s="7">
        <f>(TIMEVALUE(A129)-TIMEVALUE(A$2))</f>
        <v>1.4930555553291924E-3</v>
      </c>
      <c r="E129" s="8">
        <f t="shared" si="7"/>
        <v>-1.6699999999999982</v>
      </c>
      <c r="F129" s="9">
        <f t="shared" si="8"/>
        <v>-0.95366259711431756</v>
      </c>
      <c r="G129" s="9">
        <f t="shared" si="9"/>
        <v>-0.93175316714344103</v>
      </c>
      <c r="H129" s="9">
        <f t="shared" si="10"/>
        <v>-0.9042979942693411</v>
      </c>
      <c r="I129" s="9">
        <f t="shared" si="11"/>
        <v>-0.86983632112236964</v>
      </c>
      <c r="J129" s="9">
        <f t="shared" si="12"/>
        <v>-0.82730093071354727</v>
      </c>
      <c r="K129" s="9">
        <f t="shared" si="13"/>
        <v>-0.77673796791443872</v>
      </c>
    </row>
    <row r="130" spans="1:11" x14ac:dyDescent="0.25">
      <c r="A130" t="s">
        <v>135</v>
      </c>
      <c r="B130" s="6">
        <v>22.87</v>
      </c>
      <c r="C130" s="6">
        <v>24.53</v>
      </c>
      <c r="D130" s="7">
        <f>(TIMEVALUE(A130)-TIMEVALUE(A$2))</f>
        <v>1.5046296321088448E-3</v>
      </c>
      <c r="E130" s="8">
        <f t="shared" si="7"/>
        <v>-1.6600000000000001</v>
      </c>
      <c r="F130" s="9">
        <f t="shared" si="8"/>
        <v>-0.95394006659267472</v>
      </c>
      <c r="G130" s="9">
        <f t="shared" si="9"/>
        <v>-0.93216183081324067</v>
      </c>
      <c r="H130" s="9">
        <f t="shared" si="10"/>
        <v>-0.90487106017191976</v>
      </c>
      <c r="I130" s="9">
        <f t="shared" si="11"/>
        <v>-0.87061574434918165</v>
      </c>
      <c r="J130" s="9">
        <f t="shared" si="12"/>
        <v>-0.82833505687693898</v>
      </c>
      <c r="K130" s="9">
        <f t="shared" si="13"/>
        <v>-0.77807486631016043</v>
      </c>
    </row>
    <row r="131" spans="1:11" x14ac:dyDescent="0.25">
      <c r="A131" t="s">
        <v>136</v>
      </c>
      <c r="B131" s="6">
        <v>22.87</v>
      </c>
      <c r="C131" s="6">
        <v>24.5</v>
      </c>
      <c r="D131" s="7">
        <f>(TIMEVALUE(A131)-TIMEVALUE(A$2))</f>
        <v>1.5162037088884972E-3</v>
      </c>
      <c r="E131" s="8">
        <f t="shared" ref="E131:E194" si="14">(B131-C131)</f>
        <v>-1.629999999999999</v>
      </c>
      <c r="F131" s="9">
        <f t="shared" si="8"/>
        <v>-0.95477247502774687</v>
      </c>
      <c r="G131" s="9">
        <f t="shared" si="9"/>
        <v>-0.93338782182264002</v>
      </c>
      <c r="H131" s="9">
        <f t="shared" si="10"/>
        <v>-0.90659025787965619</v>
      </c>
      <c r="I131" s="9">
        <f t="shared" si="11"/>
        <v>-0.87295401402961814</v>
      </c>
      <c r="J131" s="9">
        <f t="shared" si="12"/>
        <v>-0.8314374353671149</v>
      </c>
      <c r="K131" s="9">
        <f t="shared" si="13"/>
        <v>-0.78208556149732633</v>
      </c>
    </row>
    <row r="132" spans="1:11" x14ac:dyDescent="0.25">
      <c r="A132" t="s">
        <v>137</v>
      </c>
      <c r="B132" s="6">
        <v>22.87</v>
      </c>
      <c r="C132" s="6">
        <v>24.48</v>
      </c>
      <c r="D132" s="7">
        <f>(TIMEVALUE(A132)-TIMEVALUE(A$2))</f>
        <v>1.527777778392192E-3</v>
      </c>
      <c r="E132" s="8">
        <f t="shared" si="14"/>
        <v>-1.6099999999999994</v>
      </c>
      <c r="F132" s="9">
        <f t="shared" ref="F132:F195" si="15">($E132-$E$3)/$E$3</f>
        <v>-0.95532741398446175</v>
      </c>
      <c r="G132" s="9">
        <f t="shared" si="9"/>
        <v>-0.93420514916223951</v>
      </c>
      <c r="H132" s="9">
        <f t="shared" si="10"/>
        <v>-0.90773638968481385</v>
      </c>
      <c r="I132" s="9">
        <f t="shared" si="11"/>
        <v>-0.8745128604832425</v>
      </c>
      <c r="J132" s="9">
        <f t="shared" si="12"/>
        <v>-0.83350568769389877</v>
      </c>
      <c r="K132" s="9">
        <f t="shared" si="13"/>
        <v>-0.78475935828877019</v>
      </c>
    </row>
    <row r="133" spans="1:11" x14ac:dyDescent="0.25">
      <c r="A133" t="s">
        <v>138</v>
      </c>
      <c r="B133" s="6">
        <v>22.87</v>
      </c>
      <c r="C133" s="6">
        <v>24.46</v>
      </c>
      <c r="D133" s="7">
        <f>(TIMEVALUE(A133)-TIMEVALUE(A$2))</f>
        <v>1.5393518551718444E-3</v>
      </c>
      <c r="E133" s="8">
        <f t="shared" si="14"/>
        <v>-1.5899999999999999</v>
      </c>
      <c r="F133" s="9">
        <f t="shared" si="15"/>
        <v>-0.95588235294117663</v>
      </c>
      <c r="G133" s="9">
        <f t="shared" si="9"/>
        <v>-0.93502247650183901</v>
      </c>
      <c r="H133" s="9">
        <f t="shared" si="10"/>
        <v>-0.9088825214899714</v>
      </c>
      <c r="I133" s="9">
        <f t="shared" si="11"/>
        <v>-0.87607170693686676</v>
      </c>
      <c r="J133" s="9">
        <f t="shared" si="12"/>
        <v>-0.83557394002068253</v>
      </c>
      <c r="K133" s="9">
        <f t="shared" si="13"/>
        <v>-0.78743315508021394</v>
      </c>
    </row>
    <row r="134" spans="1:11" x14ac:dyDescent="0.25">
      <c r="A134" t="s">
        <v>139</v>
      </c>
      <c r="B134" s="6">
        <v>22.87</v>
      </c>
      <c r="C134" s="6">
        <v>24.46</v>
      </c>
      <c r="D134" s="7">
        <f>(TIMEVALUE(A134)-TIMEVALUE(A$2))</f>
        <v>1.5509259319514968E-3</v>
      </c>
      <c r="E134" s="8">
        <f t="shared" si="14"/>
        <v>-1.5899999999999999</v>
      </c>
      <c r="F134" s="9">
        <f t="shared" si="15"/>
        <v>-0.95588235294117663</v>
      </c>
      <c r="G134" s="9">
        <f t="shared" si="9"/>
        <v>-0.93502247650183901</v>
      </c>
      <c r="H134" s="9">
        <f t="shared" si="10"/>
        <v>-0.9088825214899714</v>
      </c>
      <c r="I134" s="9">
        <f t="shared" si="11"/>
        <v>-0.87607170693686676</v>
      </c>
      <c r="J134" s="9">
        <f t="shared" si="12"/>
        <v>-0.83557394002068253</v>
      </c>
      <c r="K134" s="9">
        <f t="shared" si="13"/>
        <v>-0.78743315508021394</v>
      </c>
    </row>
    <row r="135" spans="1:11" x14ac:dyDescent="0.25">
      <c r="A135" t="s">
        <v>140</v>
      </c>
      <c r="B135" s="6">
        <v>22.87</v>
      </c>
      <c r="C135" s="6">
        <v>24.44</v>
      </c>
      <c r="D135" s="7">
        <f>(TIMEVALUE(A135)-TIMEVALUE(A$2))</f>
        <v>1.5625000014551915E-3</v>
      </c>
      <c r="E135" s="8">
        <f t="shared" si="14"/>
        <v>-1.5700000000000003</v>
      </c>
      <c r="F135" s="9">
        <f t="shared" si="15"/>
        <v>-0.95643729189789117</v>
      </c>
      <c r="G135" s="9">
        <f t="shared" si="9"/>
        <v>-0.9358398038414385</v>
      </c>
      <c r="H135" s="9">
        <f t="shared" si="10"/>
        <v>-0.91002865329512894</v>
      </c>
      <c r="I135" s="9">
        <f t="shared" si="11"/>
        <v>-0.87763055339049101</v>
      </c>
      <c r="J135" s="9">
        <f t="shared" si="12"/>
        <v>-0.8376421923474664</v>
      </c>
      <c r="K135" s="9">
        <f t="shared" si="13"/>
        <v>-0.79010695187165769</v>
      </c>
    </row>
    <row r="136" spans="1:11" x14ac:dyDescent="0.25">
      <c r="A136" t="s">
        <v>141</v>
      </c>
      <c r="B136" s="6">
        <v>22.87</v>
      </c>
      <c r="C136" s="6">
        <v>24.42</v>
      </c>
      <c r="D136" s="7">
        <f>(TIMEVALUE(A136)-TIMEVALUE(A$2))</f>
        <v>1.5740740782348439E-3</v>
      </c>
      <c r="E136" s="8">
        <f t="shared" si="14"/>
        <v>-1.5500000000000007</v>
      </c>
      <c r="F136" s="9">
        <f t="shared" si="15"/>
        <v>-0.95699223085460583</v>
      </c>
      <c r="G136" s="9">
        <f t="shared" si="9"/>
        <v>-0.93665713118103799</v>
      </c>
      <c r="H136" s="9">
        <f t="shared" si="10"/>
        <v>-0.91117478510028649</v>
      </c>
      <c r="I136" s="9">
        <f t="shared" si="11"/>
        <v>-0.87918939984411537</v>
      </c>
      <c r="J136" s="9">
        <f t="shared" si="12"/>
        <v>-0.83971044467425027</v>
      </c>
      <c r="K136" s="9">
        <f t="shared" si="13"/>
        <v>-0.79278074866310155</v>
      </c>
    </row>
    <row r="137" spans="1:11" x14ac:dyDescent="0.25">
      <c r="A137" t="s">
        <v>142</v>
      </c>
      <c r="B137" s="6">
        <v>22.87</v>
      </c>
      <c r="C137" s="6">
        <v>24.4</v>
      </c>
      <c r="D137" s="7">
        <f>(TIMEVALUE(A137)-TIMEVALUE(A$2))</f>
        <v>1.5856481477385387E-3</v>
      </c>
      <c r="E137" s="8">
        <f t="shared" si="14"/>
        <v>-1.5299999999999976</v>
      </c>
      <c r="F137" s="9">
        <f t="shared" si="15"/>
        <v>-0.95754716981132093</v>
      </c>
      <c r="G137" s="9">
        <f t="shared" si="9"/>
        <v>-0.9374744585206376</v>
      </c>
      <c r="H137" s="9">
        <f t="shared" si="10"/>
        <v>-0.91232091690544426</v>
      </c>
      <c r="I137" s="9">
        <f t="shared" si="11"/>
        <v>-0.88074824629773985</v>
      </c>
      <c r="J137" s="9">
        <f t="shared" si="12"/>
        <v>-0.84177869700103436</v>
      </c>
      <c r="K137" s="9">
        <f t="shared" si="13"/>
        <v>-0.79545454545454575</v>
      </c>
    </row>
    <row r="138" spans="1:11" x14ac:dyDescent="0.25">
      <c r="A138" t="s">
        <v>143</v>
      </c>
      <c r="B138" s="6">
        <v>22.87</v>
      </c>
      <c r="C138" s="6">
        <v>24.39</v>
      </c>
      <c r="D138" s="7">
        <f>(TIMEVALUE(A138)-TIMEVALUE(A$2))</f>
        <v>1.5972222245181911E-3</v>
      </c>
      <c r="E138" s="8">
        <f t="shared" si="14"/>
        <v>-1.5199999999999996</v>
      </c>
      <c r="F138" s="9">
        <f t="shared" si="15"/>
        <v>-0.95782463928967809</v>
      </c>
      <c r="G138" s="9">
        <f t="shared" si="9"/>
        <v>-0.93788312219043724</v>
      </c>
      <c r="H138" s="9">
        <f t="shared" si="10"/>
        <v>-0.91289398280802292</v>
      </c>
      <c r="I138" s="9">
        <f t="shared" si="11"/>
        <v>-0.88152766952455186</v>
      </c>
      <c r="J138" s="9">
        <f t="shared" si="12"/>
        <v>-0.84281282316442618</v>
      </c>
      <c r="K138" s="9">
        <f t="shared" si="13"/>
        <v>-0.79679144385026746</v>
      </c>
    </row>
    <row r="139" spans="1:11" x14ac:dyDescent="0.25">
      <c r="A139" t="s">
        <v>144</v>
      </c>
      <c r="B139" s="6">
        <v>22.87</v>
      </c>
      <c r="C139" s="6">
        <v>24.36</v>
      </c>
      <c r="D139" s="7">
        <f>(TIMEVALUE(A139)-TIMEVALUE(A$2))</f>
        <v>1.6087963012978435E-3</v>
      </c>
      <c r="E139" s="8">
        <f t="shared" si="14"/>
        <v>-1.4899999999999984</v>
      </c>
      <c r="F139" s="9">
        <f t="shared" si="15"/>
        <v>-0.95865704772475024</v>
      </c>
      <c r="G139" s="9">
        <f t="shared" si="9"/>
        <v>-0.93910911319983659</v>
      </c>
      <c r="H139" s="9">
        <f t="shared" si="10"/>
        <v>-0.91461318051575946</v>
      </c>
      <c r="I139" s="9">
        <f t="shared" si="11"/>
        <v>-0.88386593920498846</v>
      </c>
      <c r="J139" s="9">
        <f t="shared" si="12"/>
        <v>-0.8459152016546021</v>
      </c>
      <c r="K139" s="9">
        <f t="shared" si="13"/>
        <v>-0.80080213903743336</v>
      </c>
    </row>
    <row r="140" spans="1:11" x14ac:dyDescent="0.25">
      <c r="A140" t="s">
        <v>145</v>
      </c>
      <c r="B140" s="6">
        <v>22.87</v>
      </c>
      <c r="C140" s="6">
        <v>24.35</v>
      </c>
      <c r="D140" s="7">
        <f>(TIMEVALUE(A140)-TIMEVALUE(A$2))</f>
        <v>1.6203703708015382E-3</v>
      </c>
      <c r="E140" s="8">
        <f t="shared" si="14"/>
        <v>-1.4800000000000004</v>
      </c>
      <c r="F140" s="9">
        <f t="shared" si="15"/>
        <v>-0.95893451720310774</v>
      </c>
      <c r="G140" s="9">
        <f t="shared" si="9"/>
        <v>-0.93951777686963622</v>
      </c>
      <c r="H140" s="9">
        <f t="shared" si="10"/>
        <v>-0.91518624641833812</v>
      </c>
      <c r="I140" s="9">
        <f t="shared" si="11"/>
        <v>-0.88464536243180047</v>
      </c>
      <c r="J140" s="9">
        <f t="shared" si="12"/>
        <v>-0.84694932781799381</v>
      </c>
      <c r="K140" s="9">
        <f t="shared" si="13"/>
        <v>-0.80213903743315507</v>
      </c>
    </row>
    <row r="141" spans="1:11" x14ac:dyDescent="0.25">
      <c r="A141" t="s">
        <v>146</v>
      </c>
      <c r="B141" s="6">
        <v>22.87</v>
      </c>
      <c r="C141" s="6">
        <v>24.33</v>
      </c>
      <c r="D141" s="7">
        <f>(TIMEVALUE(A141)-TIMEVALUE(A$2))</f>
        <v>1.6319444475811906E-3</v>
      </c>
      <c r="E141" s="8">
        <f t="shared" si="14"/>
        <v>-1.4599999999999973</v>
      </c>
      <c r="F141" s="9">
        <f t="shared" si="15"/>
        <v>-0.9594894561598224</v>
      </c>
      <c r="G141" s="9">
        <f t="shared" si="9"/>
        <v>-0.94033510420923594</v>
      </c>
      <c r="H141" s="9">
        <f t="shared" si="10"/>
        <v>-0.91633237822349589</v>
      </c>
      <c r="I141" s="9">
        <f t="shared" si="11"/>
        <v>-0.88620420888542506</v>
      </c>
      <c r="J141" s="9">
        <f t="shared" si="12"/>
        <v>-0.84901758014477802</v>
      </c>
      <c r="K141" s="9">
        <f t="shared" si="13"/>
        <v>-0.80481283422459926</v>
      </c>
    </row>
    <row r="142" spans="1:11" x14ac:dyDescent="0.25">
      <c r="A142" t="s">
        <v>147</v>
      </c>
      <c r="B142" s="6">
        <v>22.87</v>
      </c>
      <c r="C142" s="6">
        <v>24.31</v>
      </c>
      <c r="D142" s="7">
        <f>(TIMEVALUE(A142)-TIMEVALUE(A$2))</f>
        <v>1.643518524360843E-3</v>
      </c>
      <c r="E142" s="8">
        <f t="shared" si="14"/>
        <v>-1.4399999999999977</v>
      </c>
      <c r="F142" s="9">
        <f t="shared" si="15"/>
        <v>-0.96004439511653727</v>
      </c>
      <c r="G142" s="9">
        <f t="shared" ref="G142:G205" si="16">($E142-$E$13)/$E$13</f>
        <v>-0.94115243154883543</v>
      </c>
      <c r="H142" s="9">
        <f t="shared" si="10"/>
        <v>-0.91747851002865344</v>
      </c>
      <c r="I142" s="9">
        <f t="shared" si="11"/>
        <v>-0.88776305533904931</v>
      </c>
      <c r="J142" s="9">
        <f t="shared" si="12"/>
        <v>-0.85108583247156178</v>
      </c>
      <c r="K142" s="9">
        <f t="shared" si="13"/>
        <v>-0.80748663101604312</v>
      </c>
    </row>
    <row r="143" spans="1:11" x14ac:dyDescent="0.25">
      <c r="A143" t="s">
        <v>148</v>
      </c>
      <c r="B143" s="6">
        <v>22.87</v>
      </c>
      <c r="C143" s="6">
        <v>24.29</v>
      </c>
      <c r="D143" s="7">
        <f>(TIMEVALUE(A143)-TIMEVALUE(A$2))</f>
        <v>1.6550925938645378E-3</v>
      </c>
      <c r="E143" s="8">
        <f t="shared" si="14"/>
        <v>-1.4199999999999982</v>
      </c>
      <c r="F143" s="9">
        <f t="shared" si="15"/>
        <v>-0.96059933407325204</v>
      </c>
      <c r="G143" s="9">
        <f t="shared" si="16"/>
        <v>-0.94196975888843493</v>
      </c>
      <c r="H143" s="9">
        <f t="shared" si="10"/>
        <v>-0.91862464183381098</v>
      </c>
      <c r="I143" s="9">
        <f t="shared" si="11"/>
        <v>-0.88932190179267356</v>
      </c>
      <c r="J143" s="9">
        <f t="shared" si="12"/>
        <v>-0.85315408479834565</v>
      </c>
      <c r="K143" s="9">
        <f t="shared" si="13"/>
        <v>-0.81016042780748687</v>
      </c>
    </row>
    <row r="144" spans="1:11" x14ac:dyDescent="0.25">
      <c r="A144" t="s">
        <v>149</v>
      </c>
      <c r="B144" s="6">
        <v>22.87</v>
      </c>
      <c r="C144" s="6">
        <v>24.28</v>
      </c>
      <c r="D144" s="7">
        <f>(TIMEVALUE(A144)-TIMEVALUE(A$2))</f>
        <v>1.6666666706441902E-3</v>
      </c>
      <c r="E144" s="8">
        <f t="shared" si="14"/>
        <v>-1.4100000000000001</v>
      </c>
      <c r="F144" s="9">
        <f t="shared" si="15"/>
        <v>-0.9608768035516092</v>
      </c>
      <c r="G144" s="9">
        <f t="shared" si="16"/>
        <v>-0.94237842255823456</v>
      </c>
      <c r="H144" s="9">
        <f t="shared" si="10"/>
        <v>-0.91919770773638965</v>
      </c>
      <c r="I144" s="9">
        <f t="shared" si="11"/>
        <v>-0.89010132501948558</v>
      </c>
      <c r="J144" s="9">
        <f t="shared" si="12"/>
        <v>-0.85418821096173736</v>
      </c>
      <c r="K144" s="9">
        <f t="shared" si="13"/>
        <v>-0.81149732620320858</v>
      </c>
    </row>
    <row r="145" spans="1:11" x14ac:dyDescent="0.25">
      <c r="A145" t="s">
        <v>150</v>
      </c>
      <c r="B145" s="6">
        <v>22.87</v>
      </c>
      <c r="C145" s="6">
        <v>24.26</v>
      </c>
      <c r="D145" s="7">
        <f>(TIMEVALUE(A145)-TIMEVALUE(A$2))</f>
        <v>1.6782407401478849E-3</v>
      </c>
      <c r="E145" s="8">
        <f t="shared" si="14"/>
        <v>-1.3900000000000006</v>
      </c>
      <c r="F145" s="9">
        <f t="shared" si="15"/>
        <v>-0.96143174250832408</v>
      </c>
      <c r="G145" s="9">
        <f t="shared" si="16"/>
        <v>-0.94319574989783406</v>
      </c>
      <c r="H145" s="9">
        <f t="shared" si="10"/>
        <v>-0.9203438395415473</v>
      </c>
      <c r="I145" s="9">
        <f t="shared" si="11"/>
        <v>-0.89166017147310983</v>
      </c>
      <c r="J145" s="9">
        <f t="shared" si="12"/>
        <v>-0.85625646328852112</v>
      </c>
      <c r="K145" s="9">
        <f t="shared" si="13"/>
        <v>-0.81417112299465233</v>
      </c>
    </row>
    <row r="146" spans="1:11" x14ac:dyDescent="0.25">
      <c r="A146" t="s">
        <v>151</v>
      </c>
      <c r="B146" s="6">
        <v>22.87</v>
      </c>
      <c r="C146" s="6">
        <v>24.23</v>
      </c>
      <c r="D146" s="7">
        <f>(TIMEVALUE(A146)-TIMEVALUE(A$2))</f>
        <v>1.6898148169275373E-3</v>
      </c>
      <c r="E146" s="8">
        <f t="shared" si="14"/>
        <v>-1.3599999999999994</v>
      </c>
      <c r="F146" s="9">
        <f t="shared" si="15"/>
        <v>-0.96226415094339623</v>
      </c>
      <c r="G146" s="9">
        <f t="shared" si="16"/>
        <v>-0.94442174090723341</v>
      </c>
      <c r="H146" s="9">
        <f t="shared" si="10"/>
        <v>-0.92206303724928373</v>
      </c>
      <c r="I146" s="9">
        <f t="shared" si="11"/>
        <v>-0.89399844115354643</v>
      </c>
      <c r="J146" s="9">
        <f t="shared" si="12"/>
        <v>-0.85935884177869704</v>
      </c>
      <c r="K146" s="9">
        <f t="shared" si="13"/>
        <v>-0.81818181818181823</v>
      </c>
    </row>
    <row r="147" spans="1:11" x14ac:dyDescent="0.25">
      <c r="A147" t="s">
        <v>152</v>
      </c>
      <c r="B147" s="6">
        <v>22.87</v>
      </c>
      <c r="C147" s="6">
        <v>24.21</v>
      </c>
      <c r="D147" s="7">
        <f>(TIMEVALUE(A147)-TIMEVALUE(A$2))</f>
        <v>1.7013888937071897E-3</v>
      </c>
      <c r="E147" s="8">
        <f t="shared" si="14"/>
        <v>-1.3399999999999999</v>
      </c>
      <c r="F147" s="9">
        <f t="shared" si="15"/>
        <v>-0.96281908990011111</v>
      </c>
      <c r="G147" s="9">
        <f t="shared" si="16"/>
        <v>-0.9452390682468329</v>
      </c>
      <c r="H147" s="9">
        <f t="shared" si="10"/>
        <v>-0.92320916905444128</v>
      </c>
      <c r="I147" s="9">
        <f t="shared" si="11"/>
        <v>-0.89555728760717068</v>
      </c>
      <c r="J147" s="9">
        <f t="shared" si="12"/>
        <v>-0.86142709410548091</v>
      </c>
      <c r="K147" s="9">
        <f t="shared" si="13"/>
        <v>-0.82085561497326209</v>
      </c>
    </row>
    <row r="148" spans="1:11" x14ac:dyDescent="0.25">
      <c r="A148" t="s">
        <v>153</v>
      </c>
      <c r="B148" s="6">
        <v>22.87</v>
      </c>
      <c r="C148" s="6">
        <v>24.19</v>
      </c>
      <c r="D148" s="7">
        <f>(TIMEVALUE(A148)-TIMEVALUE(A$2))</f>
        <v>1.7129629632108845E-3</v>
      </c>
      <c r="E148" s="8">
        <f t="shared" si="14"/>
        <v>-1.3200000000000003</v>
      </c>
      <c r="F148" s="9">
        <f t="shared" si="15"/>
        <v>-0.96337402885682577</v>
      </c>
      <c r="G148" s="9">
        <f t="shared" si="16"/>
        <v>-0.9460563955864324</v>
      </c>
      <c r="H148" s="9">
        <f t="shared" si="10"/>
        <v>-0.92435530085959883</v>
      </c>
      <c r="I148" s="9">
        <f t="shared" si="11"/>
        <v>-0.89711613406079505</v>
      </c>
      <c r="J148" s="9">
        <f t="shared" si="12"/>
        <v>-0.86349534643226478</v>
      </c>
      <c r="K148" s="9">
        <f t="shared" si="13"/>
        <v>-0.82352941176470584</v>
      </c>
    </row>
    <row r="149" spans="1:11" x14ac:dyDescent="0.25">
      <c r="A149" t="s">
        <v>154</v>
      </c>
      <c r="B149" s="6">
        <v>22.88</v>
      </c>
      <c r="C149" s="6">
        <v>24.19</v>
      </c>
      <c r="D149" s="7">
        <f>(TIMEVALUE(A149)-TIMEVALUE(A$2))</f>
        <v>1.7245370399905369E-3</v>
      </c>
      <c r="E149" s="8">
        <f t="shared" si="14"/>
        <v>-1.3100000000000023</v>
      </c>
      <c r="F149" s="9">
        <f t="shared" si="15"/>
        <v>-0.96365149833518304</v>
      </c>
      <c r="G149" s="9">
        <f t="shared" si="16"/>
        <v>-0.94646505925623203</v>
      </c>
      <c r="H149" s="9">
        <f t="shared" si="10"/>
        <v>-0.92492836676217749</v>
      </c>
      <c r="I149" s="9">
        <f t="shared" si="11"/>
        <v>-0.89789555728760706</v>
      </c>
      <c r="J149" s="9">
        <f t="shared" si="12"/>
        <v>-0.86452947259565649</v>
      </c>
      <c r="K149" s="9">
        <f t="shared" si="13"/>
        <v>-0.82486631016042755</v>
      </c>
    </row>
    <row r="150" spans="1:11" x14ac:dyDescent="0.25">
      <c r="A150" t="s">
        <v>155</v>
      </c>
      <c r="B150" s="6">
        <v>22.88</v>
      </c>
      <c r="C150" s="6">
        <v>24.18</v>
      </c>
      <c r="D150" s="7">
        <f>(TIMEVALUE(A150)-TIMEVALUE(A$2))</f>
        <v>1.7361111167701893E-3</v>
      </c>
      <c r="E150" s="8">
        <f t="shared" si="14"/>
        <v>-1.3000000000000007</v>
      </c>
      <c r="F150" s="9">
        <f t="shared" si="15"/>
        <v>-0.96392896781354043</v>
      </c>
      <c r="G150" s="9">
        <f t="shared" si="16"/>
        <v>-0.94687372292603189</v>
      </c>
      <c r="H150" s="9">
        <f t="shared" si="10"/>
        <v>-0.92550143266475637</v>
      </c>
      <c r="I150" s="9">
        <f t="shared" si="11"/>
        <v>-0.8986749805144193</v>
      </c>
      <c r="J150" s="9">
        <f t="shared" si="12"/>
        <v>-0.86556359875904854</v>
      </c>
      <c r="K150" s="9">
        <f t="shared" si="13"/>
        <v>-0.82620320855614959</v>
      </c>
    </row>
    <row r="151" spans="1:11" x14ac:dyDescent="0.25">
      <c r="A151" t="s">
        <v>156</v>
      </c>
      <c r="B151" s="6">
        <v>22.88</v>
      </c>
      <c r="C151" s="6">
        <v>24.17</v>
      </c>
      <c r="D151" s="7">
        <f>(TIMEVALUE(A151)-TIMEVALUE(A$2))</f>
        <v>1.747685186273884E-3</v>
      </c>
      <c r="E151" s="8">
        <f t="shared" si="14"/>
        <v>-1.2900000000000027</v>
      </c>
      <c r="F151" s="9">
        <f t="shared" si="15"/>
        <v>-0.96420643729189792</v>
      </c>
      <c r="G151" s="9">
        <f t="shared" si="16"/>
        <v>-0.94728238659583153</v>
      </c>
      <c r="H151" s="9">
        <f t="shared" si="10"/>
        <v>-0.92607449856733515</v>
      </c>
      <c r="I151" s="9">
        <f t="shared" si="11"/>
        <v>-0.89945440374123131</v>
      </c>
      <c r="J151" s="9">
        <f t="shared" si="12"/>
        <v>-0.86659772492244025</v>
      </c>
      <c r="K151" s="9">
        <f t="shared" si="13"/>
        <v>-0.8275401069518713</v>
      </c>
    </row>
    <row r="152" spans="1:11" x14ac:dyDescent="0.25">
      <c r="A152" t="s">
        <v>157</v>
      </c>
      <c r="B152" s="6">
        <v>22.87</v>
      </c>
      <c r="C152" s="6">
        <v>24.14</v>
      </c>
      <c r="D152" s="7">
        <f>(TIMEVALUE(A152)-TIMEVALUE(A$2))</f>
        <v>1.7592592630535364E-3</v>
      </c>
      <c r="E152" s="8">
        <f t="shared" si="14"/>
        <v>-1.2699999999999996</v>
      </c>
      <c r="F152" s="9">
        <f t="shared" si="15"/>
        <v>-0.96476137624861258</v>
      </c>
      <c r="G152" s="9">
        <f t="shared" si="16"/>
        <v>-0.94809971393543113</v>
      </c>
      <c r="H152" s="9">
        <f t="shared" ref="H152:H215" si="17">($E152-$E$23)/$E$23</f>
        <v>-0.92722063037249292</v>
      </c>
      <c r="I152" s="9">
        <f t="shared" si="11"/>
        <v>-0.9010132501948559</v>
      </c>
      <c r="J152" s="9">
        <f t="shared" si="12"/>
        <v>-0.86866597724922445</v>
      </c>
      <c r="K152" s="9">
        <f t="shared" si="13"/>
        <v>-0.83021390374331561</v>
      </c>
    </row>
    <row r="153" spans="1:11" x14ac:dyDescent="0.25">
      <c r="A153" t="s">
        <v>158</v>
      </c>
      <c r="B153" s="6">
        <v>22.88</v>
      </c>
      <c r="C153" s="6">
        <v>24.12</v>
      </c>
      <c r="D153" s="7">
        <f>(TIMEVALUE(A153)-TIMEVALUE(A$2))</f>
        <v>1.7708333325572312E-3</v>
      </c>
      <c r="E153" s="8">
        <f t="shared" si="14"/>
        <v>-1.240000000000002</v>
      </c>
      <c r="F153" s="9">
        <f t="shared" si="15"/>
        <v>-0.96559378468368473</v>
      </c>
      <c r="G153" s="9">
        <f t="shared" si="16"/>
        <v>-0.94932570494483037</v>
      </c>
      <c r="H153" s="9">
        <f t="shared" si="17"/>
        <v>-0.92893982808022912</v>
      </c>
      <c r="I153" s="9">
        <f t="shared" si="11"/>
        <v>-0.90335151987529216</v>
      </c>
      <c r="J153" s="9">
        <f t="shared" si="12"/>
        <v>-0.87176835573940004</v>
      </c>
      <c r="K153" s="9">
        <f t="shared" si="13"/>
        <v>-0.83422459893048106</v>
      </c>
    </row>
    <row r="154" spans="1:11" x14ac:dyDescent="0.25">
      <c r="A154" t="s">
        <v>159</v>
      </c>
      <c r="B154" s="6">
        <v>22.88</v>
      </c>
      <c r="C154" s="6">
        <v>24.1</v>
      </c>
      <c r="D154" s="7">
        <f>(TIMEVALUE(A154)-TIMEVALUE(A$2))</f>
        <v>1.7824074093368836E-3</v>
      </c>
      <c r="E154" s="8">
        <f t="shared" si="14"/>
        <v>-1.2200000000000024</v>
      </c>
      <c r="F154" s="9">
        <f t="shared" si="15"/>
        <v>-0.96614872364039939</v>
      </c>
      <c r="G154" s="9">
        <f t="shared" si="16"/>
        <v>-0.95014303228442987</v>
      </c>
      <c r="H154" s="9">
        <f t="shared" si="17"/>
        <v>-0.93008595988538667</v>
      </c>
      <c r="I154" s="9">
        <f t="shared" si="11"/>
        <v>-0.90491036632891642</v>
      </c>
      <c r="J154" s="9">
        <f t="shared" si="12"/>
        <v>-0.8738366080661838</v>
      </c>
      <c r="K154" s="9">
        <f t="shared" si="13"/>
        <v>-0.83689839572192481</v>
      </c>
    </row>
    <row r="155" spans="1:11" x14ac:dyDescent="0.25">
      <c r="A155" t="s">
        <v>160</v>
      </c>
      <c r="B155" s="6">
        <v>22.88</v>
      </c>
      <c r="C155" s="6">
        <v>24.09</v>
      </c>
      <c r="D155" s="7">
        <f>(TIMEVALUE(A155)-TIMEVALUE(A$2))</f>
        <v>1.793981486116536E-3</v>
      </c>
      <c r="E155" s="8">
        <f t="shared" si="14"/>
        <v>-1.2100000000000009</v>
      </c>
      <c r="F155" s="9">
        <f t="shared" si="15"/>
        <v>-0.96642619311875688</v>
      </c>
      <c r="G155" s="9">
        <f t="shared" si="16"/>
        <v>-0.95055169595422961</v>
      </c>
      <c r="H155" s="9">
        <f t="shared" si="17"/>
        <v>-0.93065902578796555</v>
      </c>
      <c r="I155" s="9">
        <f t="shared" si="11"/>
        <v>-0.90568978955572865</v>
      </c>
      <c r="J155" s="9">
        <f t="shared" si="12"/>
        <v>-0.87487073422957595</v>
      </c>
      <c r="K155" s="9">
        <f t="shared" si="13"/>
        <v>-0.83823529411764697</v>
      </c>
    </row>
    <row r="156" spans="1:11" x14ac:dyDescent="0.25">
      <c r="A156" t="s">
        <v>161</v>
      </c>
      <c r="B156" s="6">
        <v>22.88</v>
      </c>
      <c r="C156" s="6">
        <v>24.06</v>
      </c>
      <c r="D156" s="7">
        <f>(TIMEVALUE(A156)-TIMEVALUE(A$2))</f>
        <v>1.8055555556202307E-3</v>
      </c>
      <c r="E156" s="8">
        <f t="shared" si="14"/>
        <v>-1.1799999999999997</v>
      </c>
      <c r="F156" s="9">
        <f t="shared" si="15"/>
        <v>-0.96725860155382903</v>
      </c>
      <c r="G156" s="9">
        <f t="shared" si="16"/>
        <v>-0.95177768696362897</v>
      </c>
      <c r="H156" s="9">
        <f t="shared" si="17"/>
        <v>-0.93237822349570199</v>
      </c>
      <c r="I156" s="9">
        <f t="shared" si="11"/>
        <v>-0.90802805923616525</v>
      </c>
      <c r="J156" s="9">
        <f t="shared" si="12"/>
        <v>-0.87797311271975187</v>
      </c>
      <c r="K156" s="9">
        <f t="shared" si="13"/>
        <v>-0.84224598930481287</v>
      </c>
    </row>
    <row r="157" spans="1:11" x14ac:dyDescent="0.25">
      <c r="A157" t="s">
        <v>162</v>
      </c>
      <c r="B157" s="6">
        <v>22.88</v>
      </c>
      <c r="C157" s="6">
        <v>24.05</v>
      </c>
      <c r="D157" s="7">
        <f>(TIMEVALUE(A157)-TIMEVALUE(A$2))</f>
        <v>1.8171296323998831E-3</v>
      </c>
      <c r="E157" s="8">
        <f t="shared" si="14"/>
        <v>-1.1700000000000017</v>
      </c>
      <c r="F157" s="9">
        <f t="shared" si="15"/>
        <v>-0.96753607103218642</v>
      </c>
      <c r="G157" s="9">
        <f t="shared" si="16"/>
        <v>-0.9521863506334286</v>
      </c>
      <c r="H157" s="9">
        <f t="shared" si="17"/>
        <v>-0.93295128939828076</v>
      </c>
      <c r="I157" s="9">
        <f t="shared" si="11"/>
        <v>-0.90880748246297727</v>
      </c>
      <c r="J157" s="9">
        <f t="shared" si="12"/>
        <v>-0.87900723888314358</v>
      </c>
      <c r="K157" s="9">
        <f t="shared" si="13"/>
        <v>-0.84358288770053458</v>
      </c>
    </row>
    <row r="158" spans="1:11" x14ac:dyDescent="0.25">
      <c r="A158" t="s">
        <v>163</v>
      </c>
      <c r="B158" s="6">
        <v>22.88</v>
      </c>
      <c r="C158" s="6">
        <v>24.04</v>
      </c>
      <c r="D158" s="7">
        <f>(TIMEVALUE(A158)-TIMEVALUE(A$2))</f>
        <v>1.8287037091795355E-3</v>
      </c>
      <c r="E158" s="8">
        <f t="shared" si="14"/>
        <v>-1.1600000000000001</v>
      </c>
      <c r="F158" s="9">
        <f t="shared" si="15"/>
        <v>-0.96781354051054369</v>
      </c>
      <c r="G158" s="9">
        <f t="shared" si="16"/>
        <v>-0.95259501430322846</v>
      </c>
      <c r="H158" s="9">
        <f t="shared" si="17"/>
        <v>-0.93352435530085964</v>
      </c>
      <c r="I158" s="9">
        <f t="shared" si="11"/>
        <v>-0.9095869056897895</v>
      </c>
      <c r="J158" s="9">
        <f t="shared" si="12"/>
        <v>-0.88004136504653563</v>
      </c>
      <c r="K158" s="9">
        <f t="shared" si="13"/>
        <v>-0.84491978609625662</v>
      </c>
    </row>
    <row r="159" spans="1:11" x14ac:dyDescent="0.25">
      <c r="A159" t="s">
        <v>164</v>
      </c>
      <c r="B159" s="6">
        <v>22.88</v>
      </c>
      <c r="C159" s="6">
        <v>24</v>
      </c>
      <c r="D159" s="7">
        <f>(TIMEVALUE(A159)-TIMEVALUE(A$2))</f>
        <v>1.8402777786832303E-3</v>
      </c>
      <c r="E159" s="8">
        <f t="shared" si="14"/>
        <v>-1.120000000000001</v>
      </c>
      <c r="F159" s="9">
        <f t="shared" si="15"/>
        <v>-0.96892341842397345</v>
      </c>
      <c r="G159" s="9">
        <f t="shared" si="16"/>
        <v>-0.95422966898242745</v>
      </c>
      <c r="H159" s="9">
        <f t="shared" si="17"/>
        <v>-0.93581661891117474</v>
      </c>
      <c r="I159" s="9">
        <f t="shared" si="11"/>
        <v>-0.91270459859703812</v>
      </c>
      <c r="J159" s="9">
        <f t="shared" si="12"/>
        <v>-0.88417786970010337</v>
      </c>
      <c r="K159" s="9">
        <f t="shared" si="13"/>
        <v>-0.85026737967914423</v>
      </c>
    </row>
    <row r="160" spans="1:11" x14ac:dyDescent="0.25">
      <c r="A160" t="s">
        <v>165</v>
      </c>
      <c r="B160" s="6">
        <v>22.88</v>
      </c>
      <c r="C160" s="6">
        <v>23.99</v>
      </c>
      <c r="D160" s="7">
        <f>(TIMEVALUE(A160)-TIMEVALUE(A$2))</f>
        <v>1.8518518554628827E-3</v>
      </c>
      <c r="E160" s="8">
        <f t="shared" si="14"/>
        <v>-1.1099999999999994</v>
      </c>
      <c r="F160" s="9">
        <f t="shared" si="15"/>
        <v>-0.96920088790233072</v>
      </c>
      <c r="G160" s="9">
        <f t="shared" si="16"/>
        <v>-0.9546383326522272</v>
      </c>
      <c r="H160" s="9">
        <f t="shared" si="17"/>
        <v>-0.93638968481375362</v>
      </c>
      <c r="I160" s="9">
        <f t="shared" si="11"/>
        <v>-0.91348402182385036</v>
      </c>
      <c r="J160" s="9">
        <f t="shared" si="12"/>
        <v>-0.88521199586349542</v>
      </c>
      <c r="K160" s="9">
        <f t="shared" si="13"/>
        <v>-0.85160427807486638</v>
      </c>
    </row>
    <row r="161" spans="1:11" x14ac:dyDescent="0.25">
      <c r="A161" t="s">
        <v>166</v>
      </c>
      <c r="B161" s="6">
        <v>22.88</v>
      </c>
      <c r="C161" s="6">
        <v>23.97</v>
      </c>
      <c r="D161" s="7">
        <f>(TIMEVALUE(A161)-TIMEVALUE(A$2))</f>
        <v>1.8634259249665774E-3</v>
      </c>
      <c r="E161" s="8">
        <f t="shared" si="14"/>
        <v>-1.0899999999999999</v>
      </c>
      <c r="F161" s="9">
        <f t="shared" si="15"/>
        <v>-0.9697558268590456</v>
      </c>
      <c r="G161" s="9">
        <f t="shared" si="16"/>
        <v>-0.95545565999182669</v>
      </c>
      <c r="H161" s="9">
        <f t="shared" si="17"/>
        <v>-0.93753581661891117</v>
      </c>
      <c r="I161" s="9">
        <f t="shared" si="11"/>
        <v>-0.91504286827747472</v>
      </c>
      <c r="J161" s="9">
        <f t="shared" si="12"/>
        <v>-0.88728024819027929</v>
      </c>
      <c r="K161" s="9">
        <f t="shared" si="13"/>
        <v>-0.85427807486631013</v>
      </c>
    </row>
    <row r="162" spans="1:11" x14ac:dyDescent="0.25">
      <c r="A162" t="s">
        <v>167</v>
      </c>
      <c r="B162" s="6">
        <v>22.88</v>
      </c>
      <c r="C162" s="6">
        <v>23.95</v>
      </c>
      <c r="D162" s="7">
        <f>(TIMEVALUE(A162)-TIMEVALUE(A$2))</f>
        <v>1.8750000017462298E-3</v>
      </c>
      <c r="E162" s="8">
        <f t="shared" si="14"/>
        <v>-1.0700000000000003</v>
      </c>
      <c r="F162" s="9">
        <f t="shared" si="15"/>
        <v>-0.97031076581576026</v>
      </c>
      <c r="G162" s="9">
        <f t="shared" si="16"/>
        <v>-0.95627298733142618</v>
      </c>
      <c r="H162" s="9">
        <f t="shared" si="17"/>
        <v>-0.93868194842406871</v>
      </c>
      <c r="I162" s="9">
        <f t="shared" ref="I162:I225" si="18">($E162-$E$33)/$E$33</f>
        <v>-0.91660171473109897</v>
      </c>
      <c r="J162" s="9">
        <f t="shared" si="12"/>
        <v>-0.88934850051706305</v>
      </c>
      <c r="K162" s="9">
        <f t="shared" si="13"/>
        <v>-0.85695187165775399</v>
      </c>
    </row>
    <row r="163" spans="1:11" x14ac:dyDescent="0.25">
      <c r="A163" t="s">
        <v>168</v>
      </c>
      <c r="B163" s="6">
        <v>22.9</v>
      </c>
      <c r="C163" s="6">
        <v>23.92</v>
      </c>
      <c r="D163" s="7">
        <f>(TIMEVALUE(A163)-TIMEVALUE(A$2))</f>
        <v>1.8865740785258822E-3</v>
      </c>
      <c r="E163" s="8">
        <f t="shared" si="14"/>
        <v>-1.0200000000000031</v>
      </c>
      <c r="F163" s="9">
        <f t="shared" si="15"/>
        <v>-0.97169811320754707</v>
      </c>
      <c r="G163" s="9">
        <f t="shared" si="16"/>
        <v>-0.95831630568042492</v>
      </c>
      <c r="H163" s="9">
        <f t="shared" si="17"/>
        <v>-0.94154727793696258</v>
      </c>
      <c r="I163" s="9">
        <f t="shared" si="18"/>
        <v>-0.9204988308651596</v>
      </c>
      <c r="J163" s="9">
        <f t="shared" si="12"/>
        <v>-0.8945191313340225</v>
      </c>
      <c r="K163" s="9">
        <f t="shared" si="13"/>
        <v>-0.8636363636363632</v>
      </c>
    </row>
    <row r="164" spans="1:11" x14ac:dyDescent="0.25">
      <c r="A164" t="s">
        <v>169</v>
      </c>
      <c r="B164" s="6">
        <v>22.88</v>
      </c>
      <c r="C164" s="6">
        <v>23.91</v>
      </c>
      <c r="D164" s="7">
        <f>(TIMEVALUE(A164)-TIMEVALUE(A$2))</f>
        <v>1.898148148029577E-3</v>
      </c>
      <c r="E164" s="8">
        <f t="shared" si="14"/>
        <v>-1.0300000000000011</v>
      </c>
      <c r="F164" s="9">
        <f t="shared" si="15"/>
        <v>-0.97142064372918979</v>
      </c>
      <c r="G164" s="9">
        <f t="shared" si="16"/>
        <v>-0.95790764201062517</v>
      </c>
      <c r="H164" s="9">
        <f t="shared" si="17"/>
        <v>-0.94097421203438392</v>
      </c>
      <c r="I164" s="9">
        <f t="shared" si="18"/>
        <v>-0.91971940763834759</v>
      </c>
      <c r="J164" s="9">
        <f t="shared" si="12"/>
        <v>-0.89348500517063068</v>
      </c>
      <c r="K164" s="9">
        <f t="shared" si="13"/>
        <v>-0.8622994652406416</v>
      </c>
    </row>
    <row r="165" spans="1:11" x14ac:dyDescent="0.25">
      <c r="A165" t="s">
        <v>170</v>
      </c>
      <c r="B165" s="6">
        <v>22.88</v>
      </c>
      <c r="C165" s="6">
        <v>23.92</v>
      </c>
      <c r="D165" s="7">
        <f>(TIMEVALUE(A165)-TIMEVALUE(A$2))</f>
        <v>1.9097222248092294E-3</v>
      </c>
      <c r="E165" s="8">
        <f t="shared" si="14"/>
        <v>-1.0400000000000027</v>
      </c>
      <c r="F165" s="9">
        <f t="shared" si="15"/>
        <v>-0.97114317425083241</v>
      </c>
      <c r="G165" s="9">
        <f t="shared" si="16"/>
        <v>-0.95749897834082542</v>
      </c>
      <c r="H165" s="9">
        <f t="shared" si="17"/>
        <v>-0.94040114613180503</v>
      </c>
      <c r="I165" s="9">
        <f t="shared" si="18"/>
        <v>-0.91893998441153524</v>
      </c>
      <c r="J165" s="9">
        <f t="shared" si="12"/>
        <v>-0.89245087900723863</v>
      </c>
      <c r="K165" s="9">
        <f t="shared" si="13"/>
        <v>-0.86096256684491945</v>
      </c>
    </row>
    <row r="166" spans="1:11" x14ac:dyDescent="0.25">
      <c r="A166" t="s">
        <v>171</v>
      </c>
      <c r="B166" s="6">
        <v>22.9</v>
      </c>
      <c r="C166" s="6">
        <v>23.9</v>
      </c>
      <c r="D166" s="7">
        <f>(TIMEVALUE(A166)-TIMEVALUE(A$2))</f>
        <v>1.9212963015888818E-3</v>
      </c>
      <c r="E166" s="8">
        <f t="shared" si="14"/>
        <v>-1</v>
      </c>
      <c r="F166" s="9">
        <f t="shared" si="15"/>
        <v>-0.97225305216426194</v>
      </c>
      <c r="G166" s="9">
        <f t="shared" si="16"/>
        <v>-0.95913363302002452</v>
      </c>
      <c r="H166" s="9">
        <f t="shared" si="17"/>
        <v>-0.94269340974212035</v>
      </c>
      <c r="I166" s="9">
        <f t="shared" si="18"/>
        <v>-0.92205767731878407</v>
      </c>
      <c r="J166" s="9">
        <f t="shared" si="12"/>
        <v>-0.89658738366080659</v>
      </c>
      <c r="K166" s="9">
        <f t="shared" si="13"/>
        <v>-0.86631016042780751</v>
      </c>
    </row>
    <row r="167" spans="1:11" x14ac:dyDescent="0.25">
      <c r="A167" t="s">
        <v>172</v>
      </c>
      <c r="B167" s="6">
        <v>22.88</v>
      </c>
      <c r="C167" s="6">
        <v>23.9</v>
      </c>
      <c r="D167" s="7">
        <f>(TIMEVALUE(A167)-TIMEVALUE(A$2))</f>
        <v>1.9328703710925765E-3</v>
      </c>
      <c r="E167" s="8">
        <f t="shared" si="14"/>
        <v>-1.0199999999999996</v>
      </c>
      <c r="F167" s="9">
        <f t="shared" si="15"/>
        <v>-0.97169811320754707</v>
      </c>
      <c r="G167" s="9">
        <f t="shared" si="16"/>
        <v>-0.95831630568042503</v>
      </c>
      <c r="H167" s="9">
        <f t="shared" si="17"/>
        <v>-0.9415472779369628</v>
      </c>
      <c r="I167" s="9">
        <f t="shared" si="18"/>
        <v>-0.92049883086515982</v>
      </c>
      <c r="J167" s="9">
        <f t="shared" si="12"/>
        <v>-0.89451913133402283</v>
      </c>
      <c r="K167" s="9">
        <f t="shared" si="13"/>
        <v>-0.86363636363636365</v>
      </c>
    </row>
    <row r="168" spans="1:11" x14ac:dyDescent="0.25">
      <c r="A168" t="s">
        <v>173</v>
      </c>
      <c r="B168" s="6">
        <v>22.9</v>
      </c>
      <c r="C168" s="6">
        <v>23.88</v>
      </c>
      <c r="D168" s="7">
        <f>(TIMEVALUE(A168)-TIMEVALUE(A$2))</f>
        <v>1.9444444478722289E-3</v>
      </c>
      <c r="E168" s="8">
        <f t="shared" si="14"/>
        <v>-0.98000000000000043</v>
      </c>
      <c r="F168" s="9">
        <f t="shared" si="15"/>
        <v>-0.97280799112097682</v>
      </c>
      <c r="G168" s="9">
        <f t="shared" si="16"/>
        <v>-0.95995096035962402</v>
      </c>
      <c r="H168" s="9">
        <f t="shared" si="17"/>
        <v>-0.94383954154727789</v>
      </c>
      <c r="I168" s="9">
        <f t="shared" si="18"/>
        <v>-0.92361652377240844</v>
      </c>
      <c r="J168" s="9">
        <f t="shared" si="12"/>
        <v>-0.89865563598759046</v>
      </c>
      <c r="K168" s="9">
        <f t="shared" si="13"/>
        <v>-0.86898395721925126</v>
      </c>
    </row>
    <row r="169" spans="1:11" x14ac:dyDescent="0.25">
      <c r="A169" t="s">
        <v>174</v>
      </c>
      <c r="B169" s="6">
        <v>22.9</v>
      </c>
      <c r="C169" s="6">
        <v>23.87</v>
      </c>
      <c r="D169" s="7">
        <f>(TIMEVALUE(A169)-TIMEVALUE(A$2))</f>
        <v>1.9560185246518813E-3</v>
      </c>
      <c r="E169" s="8">
        <f t="shared" si="14"/>
        <v>-0.97000000000000242</v>
      </c>
      <c r="F169" s="9">
        <f t="shared" si="15"/>
        <v>-0.97308546059933387</v>
      </c>
      <c r="G169" s="9">
        <f t="shared" si="16"/>
        <v>-0.96035962402942365</v>
      </c>
      <c r="H169" s="9">
        <f t="shared" si="17"/>
        <v>-0.94441260744985656</v>
      </c>
      <c r="I169" s="9">
        <f t="shared" si="18"/>
        <v>-0.92439594699922045</v>
      </c>
      <c r="J169" s="9">
        <f t="shared" si="12"/>
        <v>-0.89968976215098218</v>
      </c>
      <c r="K169" s="9">
        <f t="shared" si="13"/>
        <v>-0.87032085561497297</v>
      </c>
    </row>
    <row r="170" spans="1:11" x14ac:dyDescent="0.25">
      <c r="A170" t="s">
        <v>175</v>
      </c>
      <c r="B170" s="6">
        <v>22.9</v>
      </c>
      <c r="C170" s="6">
        <v>23.87</v>
      </c>
      <c r="D170" s="7">
        <f>(TIMEVALUE(A170)-TIMEVALUE(A$2))</f>
        <v>1.9675925941555761E-3</v>
      </c>
      <c r="E170" s="8">
        <f t="shared" si="14"/>
        <v>-0.97000000000000242</v>
      </c>
      <c r="F170" s="9">
        <f t="shared" si="15"/>
        <v>-0.97308546059933387</v>
      </c>
      <c r="G170" s="9">
        <f t="shared" si="16"/>
        <v>-0.96035962402942365</v>
      </c>
      <c r="H170" s="9">
        <f t="shared" si="17"/>
        <v>-0.94441260744985656</v>
      </c>
      <c r="I170" s="9">
        <f t="shared" si="18"/>
        <v>-0.92439594699922045</v>
      </c>
      <c r="J170" s="9">
        <f t="shared" si="12"/>
        <v>-0.89968976215098218</v>
      </c>
      <c r="K170" s="9">
        <f t="shared" si="13"/>
        <v>-0.87032085561497297</v>
      </c>
    </row>
    <row r="171" spans="1:11" x14ac:dyDescent="0.25">
      <c r="A171" t="s">
        <v>176</v>
      </c>
      <c r="B171" s="6">
        <v>22.9</v>
      </c>
      <c r="C171" s="6">
        <v>23.88</v>
      </c>
      <c r="D171" s="7">
        <f>(TIMEVALUE(A171)-TIMEVALUE(A$2))</f>
        <v>1.9791666709352285E-3</v>
      </c>
      <c r="E171" s="8">
        <f t="shared" si="14"/>
        <v>-0.98000000000000043</v>
      </c>
      <c r="F171" s="9">
        <f t="shared" si="15"/>
        <v>-0.97280799112097682</v>
      </c>
      <c r="G171" s="9">
        <f t="shared" si="16"/>
        <v>-0.95995096035962402</v>
      </c>
      <c r="H171" s="9">
        <f t="shared" si="17"/>
        <v>-0.94383954154727789</v>
      </c>
      <c r="I171" s="9">
        <f t="shared" si="18"/>
        <v>-0.92361652377240844</v>
      </c>
      <c r="J171" s="9">
        <f t="shared" si="12"/>
        <v>-0.89865563598759046</v>
      </c>
      <c r="K171" s="9">
        <f t="shared" si="13"/>
        <v>-0.86898395721925126</v>
      </c>
    </row>
    <row r="172" spans="1:11" x14ac:dyDescent="0.25">
      <c r="A172" t="s">
        <v>177</v>
      </c>
      <c r="B172" s="6">
        <v>22.9</v>
      </c>
      <c r="C172" s="6">
        <v>23.87</v>
      </c>
      <c r="D172" s="7">
        <f>(TIMEVALUE(A172)-TIMEVALUE(A$2))</f>
        <v>1.9907407404389232E-3</v>
      </c>
      <c r="E172" s="8">
        <f t="shared" si="14"/>
        <v>-0.97000000000000242</v>
      </c>
      <c r="F172" s="9">
        <f t="shared" si="15"/>
        <v>-0.97308546059933387</v>
      </c>
      <c r="G172" s="9">
        <f t="shared" si="16"/>
        <v>-0.96035962402942365</v>
      </c>
      <c r="H172" s="9">
        <f t="shared" si="17"/>
        <v>-0.94441260744985656</v>
      </c>
      <c r="I172" s="9">
        <f t="shared" si="18"/>
        <v>-0.92439594699922045</v>
      </c>
      <c r="J172" s="9">
        <f t="shared" ref="J172:J235" si="19">($E172-$E$43)/$E$43</f>
        <v>-0.89968976215098218</v>
      </c>
      <c r="K172" s="9">
        <f t="shared" si="13"/>
        <v>-0.87032085561497297</v>
      </c>
    </row>
    <row r="173" spans="1:11" x14ac:dyDescent="0.25">
      <c r="A173" t="s">
        <v>178</v>
      </c>
      <c r="B173" s="6">
        <v>22.88</v>
      </c>
      <c r="C173" s="6">
        <v>23.87</v>
      </c>
      <c r="D173" s="7">
        <f>(TIMEVALUE(A173)-TIMEVALUE(A$2))</f>
        <v>2.0023148172185756E-3</v>
      </c>
      <c r="E173" s="8">
        <f t="shared" si="14"/>
        <v>-0.99000000000000199</v>
      </c>
      <c r="F173" s="9">
        <f t="shared" si="15"/>
        <v>-0.97253052164261922</v>
      </c>
      <c r="G173" s="9">
        <f t="shared" si="16"/>
        <v>-0.95954229668982416</v>
      </c>
      <c r="H173" s="9">
        <f t="shared" si="17"/>
        <v>-0.94326647564469901</v>
      </c>
      <c r="I173" s="9">
        <f t="shared" si="18"/>
        <v>-0.92283710054559609</v>
      </c>
      <c r="J173" s="9">
        <f t="shared" si="19"/>
        <v>-0.89762150982419842</v>
      </c>
      <c r="K173" s="9">
        <f t="shared" si="13"/>
        <v>-0.8676470588235291</v>
      </c>
    </row>
    <row r="174" spans="1:11" x14ac:dyDescent="0.25">
      <c r="A174" t="s">
        <v>179</v>
      </c>
      <c r="B174" s="6">
        <v>22.9</v>
      </c>
      <c r="C174" s="6">
        <v>23.86</v>
      </c>
      <c r="D174" s="7">
        <f>(TIMEVALUE(A174)-TIMEVALUE(A$2))</f>
        <v>2.013888893998228E-3</v>
      </c>
      <c r="E174" s="8">
        <f t="shared" si="14"/>
        <v>-0.96000000000000085</v>
      </c>
      <c r="F174" s="9">
        <f t="shared" si="15"/>
        <v>-0.97336293007769148</v>
      </c>
      <c r="G174" s="9">
        <f t="shared" si="16"/>
        <v>-0.96076828769922351</v>
      </c>
      <c r="H174" s="9">
        <f t="shared" si="17"/>
        <v>-0.94498567335243544</v>
      </c>
      <c r="I174" s="9">
        <f t="shared" si="18"/>
        <v>-0.92517537022603269</v>
      </c>
      <c r="J174" s="9">
        <f t="shared" si="19"/>
        <v>-0.90072388831437433</v>
      </c>
      <c r="K174" s="9">
        <f t="shared" si="13"/>
        <v>-0.87165775401069512</v>
      </c>
    </row>
    <row r="175" spans="1:11" x14ac:dyDescent="0.25">
      <c r="A175" t="s">
        <v>180</v>
      </c>
      <c r="B175" s="6">
        <v>22.9</v>
      </c>
      <c r="C175" s="6">
        <v>23.86</v>
      </c>
      <c r="D175" s="7">
        <f>(TIMEVALUE(A175)-TIMEVALUE(A$2))</f>
        <v>2.0254629635019228E-3</v>
      </c>
      <c r="E175" s="8">
        <f t="shared" si="14"/>
        <v>-0.96000000000000085</v>
      </c>
      <c r="F175" s="9">
        <f t="shared" si="15"/>
        <v>-0.97336293007769148</v>
      </c>
      <c r="G175" s="9">
        <f t="shared" si="16"/>
        <v>-0.96076828769922351</v>
      </c>
      <c r="H175" s="9">
        <f t="shared" si="17"/>
        <v>-0.94498567335243544</v>
      </c>
      <c r="I175" s="9">
        <f t="shared" si="18"/>
        <v>-0.92517537022603269</v>
      </c>
      <c r="J175" s="9">
        <f t="shared" si="19"/>
        <v>-0.90072388831437433</v>
      </c>
      <c r="K175" s="9">
        <f t="shared" si="13"/>
        <v>-0.87165775401069512</v>
      </c>
    </row>
    <row r="176" spans="1:11" x14ac:dyDescent="0.25">
      <c r="A176" t="s">
        <v>181</v>
      </c>
      <c r="B176" s="6">
        <v>22.9</v>
      </c>
      <c r="C176" s="6">
        <v>23.85</v>
      </c>
      <c r="D176" s="7">
        <f>(TIMEVALUE(A176)-TIMEVALUE(A$2))</f>
        <v>2.0370370402815752E-3</v>
      </c>
      <c r="E176" s="8">
        <f t="shared" si="14"/>
        <v>-0.95000000000000284</v>
      </c>
      <c r="F176" s="9">
        <f t="shared" si="15"/>
        <v>-0.97364039955604875</v>
      </c>
      <c r="G176" s="9">
        <f t="shared" si="16"/>
        <v>-0.96117695136902315</v>
      </c>
      <c r="H176" s="9">
        <f t="shared" si="17"/>
        <v>-0.94555873925501421</v>
      </c>
      <c r="I176" s="9">
        <f t="shared" si="18"/>
        <v>-0.9259547934528447</v>
      </c>
      <c r="J176" s="9">
        <f t="shared" si="19"/>
        <v>-0.90175801447776605</v>
      </c>
      <c r="K176" s="9">
        <f t="shared" si="13"/>
        <v>-0.87299465240641672</v>
      </c>
    </row>
    <row r="177" spans="1:11" x14ac:dyDescent="0.25">
      <c r="A177" t="s">
        <v>182</v>
      </c>
      <c r="B177" s="6">
        <v>22.9</v>
      </c>
      <c r="C177" s="6">
        <v>23.85</v>
      </c>
      <c r="D177" s="7">
        <f>(TIMEVALUE(A177)-TIMEVALUE(A$2))</f>
        <v>2.0486111170612276E-3</v>
      </c>
      <c r="E177" s="8">
        <f t="shared" si="14"/>
        <v>-0.95000000000000284</v>
      </c>
      <c r="F177" s="9">
        <f t="shared" si="15"/>
        <v>-0.97364039955604875</v>
      </c>
      <c r="G177" s="9">
        <f t="shared" si="16"/>
        <v>-0.96117695136902315</v>
      </c>
      <c r="H177" s="9">
        <f t="shared" si="17"/>
        <v>-0.94555873925501421</v>
      </c>
      <c r="I177" s="9">
        <f t="shared" si="18"/>
        <v>-0.9259547934528447</v>
      </c>
      <c r="J177" s="9">
        <f t="shared" si="19"/>
        <v>-0.90175801447776605</v>
      </c>
      <c r="K177" s="9">
        <f t="shared" si="13"/>
        <v>-0.87299465240641672</v>
      </c>
    </row>
    <row r="178" spans="1:11" x14ac:dyDescent="0.25">
      <c r="A178" t="s">
        <v>183</v>
      </c>
      <c r="B178" s="6">
        <v>22.9</v>
      </c>
      <c r="C178" s="6">
        <v>23.84</v>
      </c>
      <c r="D178" s="7">
        <f>(TIMEVALUE(A178)-TIMEVALUE(A$2))</f>
        <v>2.0601851865649223E-3</v>
      </c>
      <c r="E178" s="8">
        <f t="shared" si="14"/>
        <v>-0.94000000000000128</v>
      </c>
      <c r="F178" s="9">
        <f t="shared" si="15"/>
        <v>-0.97391786903440603</v>
      </c>
      <c r="G178" s="9">
        <f t="shared" si="16"/>
        <v>-0.96158561503882301</v>
      </c>
      <c r="H178" s="9">
        <f t="shared" si="17"/>
        <v>-0.9461318051575931</v>
      </c>
      <c r="I178" s="9">
        <f t="shared" si="18"/>
        <v>-0.92673421667965694</v>
      </c>
      <c r="J178" s="9">
        <f t="shared" si="19"/>
        <v>-0.90279214064115809</v>
      </c>
      <c r="K178" s="9">
        <f t="shared" si="13"/>
        <v>-0.87433155080213887</v>
      </c>
    </row>
    <row r="179" spans="1:11" x14ac:dyDescent="0.25">
      <c r="A179" t="s">
        <v>184</v>
      </c>
      <c r="B179" s="6">
        <v>22.88</v>
      </c>
      <c r="C179" s="6">
        <v>23.83</v>
      </c>
      <c r="D179" s="7">
        <f>(TIMEVALUE(A179)-TIMEVALUE(A$2))</f>
        <v>2.0717592633445747E-3</v>
      </c>
      <c r="E179" s="8">
        <f t="shared" si="14"/>
        <v>-0.94999999999999929</v>
      </c>
      <c r="F179" s="9">
        <f t="shared" si="15"/>
        <v>-0.97364039955604897</v>
      </c>
      <c r="G179" s="9">
        <f t="shared" si="16"/>
        <v>-0.96117695136902337</v>
      </c>
      <c r="H179" s="9">
        <f t="shared" si="17"/>
        <v>-0.94555873925501432</v>
      </c>
      <c r="I179" s="9">
        <f t="shared" si="18"/>
        <v>-0.92595479345284493</v>
      </c>
      <c r="J179" s="9">
        <f t="shared" si="19"/>
        <v>-0.90175801447776638</v>
      </c>
      <c r="K179" s="9">
        <f t="shared" si="13"/>
        <v>-0.87299465240641716</v>
      </c>
    </row>
    <row r="180" spans="1:11" x14ac:dyDescent="0.25">
      <c r="A180" t="s">
        <v>185</v>
      </c>
      <c r="B180" s="6">
        <v>22.9</v>
      </c>
      <c r="C180" s="6">
        <v>23.83</v>
      </c>
      <c r="D180" s="7">
        <f>(TIMEVALUE(A180)-TIMEVALUE(A$2))</f>
        <v>2.0833333328482695E-3</v>
      </c>
      <c r="E180" s="8">
        <f t="shared" si="14"/>
        <v>-0.92999999999999972</v>
      </c>
      <c r="F180" s="9">
        <f t="shared" si="15"/>
        <v>-0.97419533851276363</v>
      </c>
      <c r="G180" s="9">
        <f t="shared" si="16"/>
        <v>-0.96199427870862286</v>
      </c>
      <c r="H180" s="9">
        <f t="shared" si="17"/>
        <v>-0.94670487106017198</v>
      </c>
      <c r="I180" s="9">
        <f t="shared" si="18"/>
        <v>-0.92751363990646929</v>
      </c>
      <c r="J180" s="9">
        <f t="shared" si="19"/>
        <v>-0.90382626680455025</v>
      </c>
      <c r="K180" s="9">
        <f t="shared" si="13"/>
        <v>-0.87566844919786102</v>
      </c>
    </row>
    <row r="181" spans="1:11" x14ac:dyDescent="0.25">
      <c r="A181" t="s">
        <v>186</v>
      </c>
      <c r="B181" s="6">
        <v>22.9</v>
      </c>
      <c r="C181" s="6">
        <v>23.82</v>
      </c>
      <c r="D181" s="7">
        <f>(TIMEVALUE(A181)-TIMEVALUE(A$2))</f>
        <v>2.0949074096279219E-3</v>
      </c>
      <c r="E181" s="8">
        <f t="shared" si="14"/>
        <v>-0.92000000000000171</v>
      </c>
      <c r="F181" s="9">
        <f t="shared" si="15"/>
        <v>-0.9744728079911209</v>
      </c>
      <c r="G181" s="9">
        <f t="shared" si="16"/>
        <v>-0.9624029423784225</v>
      </c>
      <c r="H181" s="9">
        <f t="shared" si="17"/>
        <v>-0.94727793696275064</v>
      </c>
      <c r="I181" s="9">
        <f t="shared" si="18"/>
        <v>-0.9282930631332813</v>
      </c>
      <c r="J181" s="9">
        <f t="shared" si="19"/>
        <v>-0.90486039296794196</v>
      </c>
      <c r="K181" s="9">
        <f t="shared" si="13"/>
        <v>-0.87700534759358262</v>
      </c>
    </row>
    <row r="182" spans="1:11" x14ac:dyDescent="0.25">
      <c r="A182" t="s">
        <v>187</v>
      </c>
      <c r="B182" s="6">
        <v>22.9</v>
      </c>
      <c r="C182" s="6">
        <v>23.81</v>
      </c>
      <c r="D182" s="7">
        <f>(TIMEVALUE(A182)-TIMEVALUE(A$2))</f>
        <v>2.1064814864075743E-3</v>
      </c>
      <c r="E182" s="8">
        <f t="shared" si="14"/>
        <v>-0.91000000000000014</v>
      </c>
      <c r="F182" s="9">
        <f t="shared" si="15"/>
        <v>-0.97475027746947829</v>
      </c>
      <c r="G182" s="9">
        <f t="shared" si="16"/>
        <v>-0.96281160604822236</v>
      </c>
      <c r="H182" s="9">
        <f t="shared" si="17"/>
        <v>-0.94785100286532953</v>
      </c>
      <c r="I182" s="9">
        <f t="shared" si="18"/>
        <v>-0.92907248636009354</v>
      </c>
      <c r="J182" s="9">
        <f t="shared" si="19"/>
        <v>-0.90589451913133401</v>
      </c>
      <c r="K182" s="9">
        <f t="shared" ref="K182:K245" si="20">($E182-$E$53)/$E$53</f>
        <v>-0.87834224598930477</v>
      </c>
    </row>
    <row r="183" spans="1:11" x14ac:dyDescent="0.25">
      <c r="A183" t="s">
        <v>188</v>
      </c>
      <c r="B183" s="6">
        <v>22.9</v>
      </c>
      <c r="C183" s="6">
        <v>23.79</v>
      </c>
      <c r="D183" s="7">
        <f>(TIMEVALUE(A183)-TIMEVALUE(A$2))</f>
        <v>2.118055555911269E-3</v>
      </c>
      <c r="E183" s="8">
        <f t="shared" si="14"/>
        <v>-0.89000000000000057</v>
      </c>
      <c r="F183" s="9">
        <f t="shared" si="15"/>
        <v>-0.97530521642619306</v>
      </c>
      <c r="G183" s="9">
        <f t="shared" si="16"/>
        <v>-0.96362893338782185</v>
      </c>
      <c r="H183" s="9">
        <f t="shared" si="17"/>
        <v>-0.94899713467048707</v>
      </c>
      <c r="I183" s="9">
        <f t="shared" si="18"/>
        <v>-0.93063133281371779</v>
      </c>
      <c r="J183" s="9">
        <f t="shared" si="19"/>
        <v>-0.90796277145811788</v>
      </c>
      <c r="K183" s="9">
        <f t="shared" si="20"/>
        <v>-0.88101604278074863</v>
      </c>
    </row>
    <row r="184" spans="1:11" x14ac:dyDescent="0.25">
      <c r="A184" t="s">
        <v>189</v>
      </c>
      <c r="B184" s="6">
        <v>22.9</v>
      </c>
      <c r="C184" s="6">
        <v>23.77</v>
      </c>
      <c r="D184" s="7">
        <f>(TIMEVALUE(A184)-TIMEVALUE(A$2))</f>
        <v>2.1296296326909214E-3</v>
      </c>
      <c r="E184" s="8">
        <f t="shared" si="14"/>
        <v>-0.87000000000000099</v>
      </c>
      <c r="F184" s="9">
        <f t="shared" si="15"/>
        <v>-0.97586015538290793</v>
      </c>
      <c r="G184" s="9">
        <f t="shared" si="16"/>
        <v>-0.96444626072742135</v>
      </c>
      <c r="H184" s="9">
        <f t="shared" si="17"/>
        <v>-0.95014326647564462</v>
      </c>
      <c r="I184" s="9">
        <f t="shared" si="18"/>
        <v>-0.93219017926734205</v>
      </c>
      <c r="J184" s="9">
        <f t="shared" si="19"/>
        <v>-0.91003102378490164</v>
      </c>
      <c r="K184" s="9">
        <f t="shared" si="20"/>
        <v>-0.88368983957219238</v>
      </c>
    </row>
    <row r="185" spans="1:11" x14ac:dyDescent="0.25">
      <c r="A185" t="s">
        <v>190</v>
      </c>
      <c r="B185" s="6">
        <v>22.88</v>
      </c>
      <c r="C185" s="6">
        <v>23.76</v>
      </c>
      <c r="D185" s="7">
        <f>(TIMEVALUE(A185)-TIMEVALUE(A$2))</f>
        <v>2.1412037094705738E-3</v>
      </c>
      <c r="E185" s="8">
        <f t="shared" si="14"/>
        <v>-0.88000000000000256</v>
      </c>
      <c r="F185" s="9">
        <f t="shared" si="15"/>
        <v>-0.97558268590455044</v>
      </c>
      <c r="G185" s="9">
        <f t="shared" si="16"/>
        <v>-0.96403759705762149</v>
      </c>
      <c r="H185" s="9">
        <f t="shared" si="17"/>
        <v>-0.94957020057306574</v>
      </c>
      <c r="I185" s="9">
        <f t="shared" si="18"/>
        <v>-0.93141075604052981</v>
      </c>
      <c r="J185" s="9">
        <f t="shared" si="19"/>
        <v>-0.90899689762150959</v>
      </c>
      <c r="K185" s="9">
        <f t="shared" si="20"/>
        <v>-0.88235294117647023</v>
      </c>
    </row>
    <row r="186" spans="1:11" x14ac:dyDescent="0.25">
      <c r="A186" t="s">
        <v>191</v>
      </c>
      <c r="B186" s="6">
        <v>22.9</v>
      </c>
      <c r="C186" s="6">
        <v>23.74</v>
      </c>
      <c r="D186" s="7">
        <f>(TIMEVALUE(A186)-TIMEVALUE(A$2))</f>
        <v>2.1527777789742686E-3</v>
      </c>
      <c r="E186" s="8">
        <f t="shared" si="14"/>
        <v>-0.83999999999999986</v>
      </c>
      <c r="F186" s="9">
        <f t="shared" si="15"/>
        <v>-0.97669256381798009</v>
      </c>
      <c r="G186" s="9">
        <f t="shared" si="16"/>
        <v>-0.96567225173682059</v>
      </c>
      <c r="H186" s="9">
        <f t="shared" si="17"/>
        <v>-0.95186246418338105</v>
      </c>
      <c r="I186" s="9">
        <f t="shared" si="18"/>
        <v>-0.93452844894777864</v>
      </c>
      <c r="J186" s="9">
        <f t="shared" si="19"/>
        <v>-0.91313340227507755</v>
      </c>
      <c r="K186" s="9">
        <f t="shared" si="20"/>
        <v>-0.88770053475935828</v>
      </c>
    </row>
    <row r="187" spans="1:11" x14ac:dyDescent="0.25">
      <c r="A187" t="s">
        <v>192</v>
      </c>
      <c r="B187" s="6">
        <v>22.9</v>
      </c>
      <c r="C187" s="6">
        <v>23.73</v>
      </c>
      <c r="D187" s="7">
        <f>(TIMEVALUE(A187)-TIMEVALUE(A$2))</f>
        <v>2.164351855753921E-3</v>
      </c>
      <c r="E187" s="8">
        <f t="shared" si="14"/>
        <v>-0.83000000000000185</v>
      </c>
      <c r="F187" s="9">
        <f t="shared" si="15"/>
        <v>-0.97697003329633725</v>
      </c>
      <c r="G187" s="9">
        <f t="shared" si="16"/>
        <v>-0.96608091540662022</v>
      </c>
      <c r="H187" s="9">
        <f t="shared" si="17"/>
        <v>-0.95243553008595983</v>
      </c>
      <c r="I187" s="9">
        <f t="shared" si="18"/>
        <v>-0.93530787217459066</v>
      </c>
      <c r="J187" s="9">
        <f t="shared" si="19"/>
        <v>-0.91416752843846927</v>
      </c>
      <c r="K187" s="9">
        <f t="shared" si="20"/>
        <v>-0.88903743315507999</v>
      </c>
    </row>
    <row r="188" spans="1:11" x14ac:dyDescent="0.25">
      <c r="A188" t="s">
        <v>193</v>
      </c>
      <c r="B188" s="6">
        <v>22.88</v>
      </c>
      <c r="C188" s="6">
        <v>23.73</v>
      </c>
      <c r="D188" s="7">
        <f>(TIMEVALUE(A188)-TIMEVALUE(A$2))</f>
        <v>2.1759259252576157E-3</v>
      </c>
      <c r="E188" s="8">
        <f t="shared" si="14"/>
        <v>-0.85000000000000142</v>
      </c>
      <c r="F188" s="9">
        <f t="shared" si="15"/>
        <v>-0.97641509433962259</v>
      </c>
      <c r="G188" s="9">
        <f t="shared" si="16"/>
        <v>-0.96526358806702073</v>
      </c>
      <c r="H188" s="9">
        <f t="shared" si="17"/>
        <v>-0.95128939828080217</v>
      </c>
      <c r="I188" s="9">
        <f t="shared" si="18"/>
        <v>-0.93374902572096641</v>
      </c>
      <c r="J188" s="9">
        <f t="shared" si="19"/>
        <v>-0.91209927611168551</v>
      </c>
      <c r="K188" s="9">
        <f t="shared" si="20"/>
        <v>-0.88636363636363613</v>
      </c>
    </row>
    <row r="189" spans="1:11" x14ac:dyDescent="0.25">
      <c r="A189" t="s">
        <v>194</v>
      </c>
      <c r="B189" s="6">
        <v>22.88</v>
      </c>
      <c r="C189" s="6">
        <v>23.73</v>
      </c>
      <c r="D189" s="7">
        <f>(TIMEVALUE(A189)-TIMEVALUE(A$2))</f>
        <v>2.1875000020372681E-3</v>
      </c>
      <c r="E189" s="8">
        <f t="shared" si="14"/>
        <v>-0.85000000000000142</v>
      </c>
      <c r="F189" s="9">
        <f t="shared" si="15"/>
        <v>-0.97641509433962259</v>
      </c>
      <c r="G189" s="9">
        <f t="shared" si="16"/>
        <v>-0.96526358806702073</v>
      </c>
      <c r="H189" s="9">
        <f t="shared" si="17"/>
        <v>-0.95128939828080217</v>
      </c>
      <c r="I189" s="9">
        <f t="shared" si="18"/>
        <v>-0.93374902572096641</v>
      </c>
      <c r="J189" s="9">
        <f t="shared" si="19"/>
        <v>-0.91209927611168551</v>
      </c>
      <c r="K189" s="9">
        <f t="shared" si="20"/>
        <v>-0.88636363636363613</v>
      </c>
    </row>
    <row r="190" spans="1:11" x14ac:dyDescent="0.25">
      <c r="A190" t="s">
        <v>195</v>
      </c>
      <c r="B190" s="6">
        <v>22.88</v>
      </c>
      <c r="C190" s="6">
        <v>23.73</v>
      </c>
      <c r="D190" s="7">
        <f>(TIMEVALUE(A190)-TIMEVALUE(A$2))</f>
        <v>2.1990740788169205E-3</v>
      </c>
      <c r="E190" s="8">
        <f t="shared" si="14"/>
        <v>-0.85000000000000142</v>
      </c>
      <c r="F190" s="9">
        <f t="shared" si="15"/>
        <v>-0.97641509433962259</v>
      </c>
      <c r="G190" s="9">
        <f t="shared" si="16"/>
        <v>-0.96526358806702073</v>
      </c>
      <c r="H190" s="9">
        <f t="shared" si="17"/>
        <v>-0.95128939828080217</v>
      </c>
      <c r="I190" s="9">
        <f t="shared" si="18"/>
        <v>-0.93374902572096641</v>
      </c>
      <c r="J190" s="9">
        <f t="shared" si="19"/>
        <v>-0.91209927611168551</v>
      </c>
      <c r="K190" s="9">
        <f t="shared" si="20"/>
        <v>-0.88636363636363613</v>
      </c>
    </row>
    <row r="191" spans="1:11" x14ac:dyDescent="0.25">
      <c r="A191" t="s">
        <v>196</v>
      </c>
      <c r="B191" s="6">
        <v>22.88</v>
      </c>
      <c r="C191" s="6">
        <v>23.73</v>
      </c>
      <c r="D191" s="7">
        <f>(TIMEVALUE(A191)-TIMEVALUE(A$2))</f>
        <v>2.2222222251002677E-3</v>
      </c>
      <c r="E191" s="8">
        <f t="shared" si="14"/>
        <v>-0.85000000000000142</v>
      </c>
      <c r="F191" s="9">
        <f t="shared" si="15"/>
        <v>-0.97641509433962259</v>
      </c>
      <c r="G191" s="9">
        <f t="shared" si="16"/>
        <v>-0.96526358806702073</v>
      </c>
      <c r="H191" s="9">
        <f t="shared" si="17"/>
        <v>-0.95128939828080217</v>
      </c>
      <c r="I191" s="9">
        <f t="shared" si="18"/>
        <v>-0.93374902572096641</v>
      </c>
      <c r="J191" s="9">
        <f t="shared" si="19"/>
        <v>-0.91209927611168551</v>
      </c>
      <c r="K191" s="9">
        <f t="shared" si="20"/>
        <v>-0.88636363636363613</v>
      </c>
    </row>
    <row r="192" spans="1:11" x14ac:dyDescent="0.25">
      <c r="A192" t="s">
        <v>197</v>
      </c>
      <c r="B192" s="6">
        <v>22.88</v>
      </c>
      <c r="C192" s="6">
        <v>23.72</v>
      </c>
      <c r="D192" s="7">
        <f>(TIMEVALUE(A192)-TIMEVALUE(A$2))</f>
        <v>2.2337963018799201E-3</v>
      </c>
      <c r="E192" s="8">
        <f t="shared" si="14"/>
        <v>-0.83999999999999986</v>
      </c>
      <c r="F192" s="9">
        <f t="shared" si="15"/>
        <v>-0.97669256381798009</v>
      </c>
      <c r="G192" s="9">
        <f t="shared" si="16"/>
        <v>-0.96567225173682059</v>
      </c>
      <c r="H192" s="9">
        <f t="shared" si="17"/>
        <v>-0.95186246418338105</v>
      </c>
      <c r="I192" s="9">
        <f t="shared" si="18"/>
        <v>-0.93452844894777864</v>
      </c>
      <c r="J192" s="9">
        <f t="shared" si="19"/>
        <v>-0.91313340227507755</v>
      </c>
      <c r="K192" s="9">
        <f t="shared" si="20"/>
        <v>-0.88770053475935828</v>
      </c>
    </row>
    <row r="193" spans="1:11" x14ac:dyDescent="0.25">
      <c r="A193" t="s">
        <v>198</v>
      </c>
      <c r="B193" s="6">
        <v>22.88</v>
      </c>
      <c r="C193" s="6">
        <v>23.71</v>
      </c>
      <c r="D193" s="7">
        <f>(TIMEVALUE(A193)-TIMEVALUE(A$2))</f>
        <v>2.2453703713836148E-3</v>
      </c>
      <c r="E193" s="8">
        <f t="shared" si="14"/>
        <v>-0.83000000000000185</v>
      </c>
      <c r="F193" s="9">
        <f t="shared" si="15"/>
        <v>-0.97697003329633725</v>
      </c>
      <c r="G193" s="9">
        <f t="shared" si="16"/>
        <v>-0.96608091540662022</v>
      </c>
      <c r="H193" s="9">
        <f t="shared" si="17"/>
        <v>-0.95243553008595983</v>
      </c>
      <c r="I193" s="9">
        <f t="shared" si="18"/>
        <v>-0.93530787217459066</v>
      </c>
      <c r="J193" s="9">
        <f t="shared" si="19"/>
        <v>-0.91416752843846927</v>
      </c>
      <c r="K193" s="9">
        <f t="shared" si="20"/>
        <v>-0.88903743315507999</v>
      </c>
    </row>
    <row r="194" spans="1:11" x14ac:dyDescent="0.25">
      <c r="A194" t="s">
        <v>199</v>
      </c>
      <c r="B194" s="6">
        <v>22.88</v>
      </c>
      <c r="C194" s="6">
        <v>23.68</v>
      </c>
      <c r="D194" s="7">
        <f>(TIMEVALUE(A194)-TIMEVALUE(A$2))</f>
        <v>2.2569444481632672E-3</v>
      </c>
      <c r="E194" s="8">
        <f t="shared" si="14"/>
        <v>-0.80000000000000071</v>
      </c>
      <c r="F194" s="9">
        <f t="shared" si="15"/>
        <v>-0.9778024417314094</v>
      </c>
      <c r="G194" s="9">
        <f t="shared" si="16"/>
        <v>-0.96730690641601957</v>
      </c>
      <c r="H194" s="9">
        <f t="shared" si="17"/>
        <v>-0.95415472779369626</v>
      </c>
      <c r="I194" s="9">
        <f t="shared" si="18"/>
        <v>-0.93764614185502726</v>
      </c>
      <c r="J194" s="9">
        <f t="shared" si="19"/>
        <v>-0.91726990692864518</v>
      </c>
      <c r="K194" s="9">
        <f t="shared" si="20"/>
        <v>-0.89304812834224589</v>
      </c>
    </row>
    <row r="195" spans="1:11" x14ac:dyDescent="0.25">
      <c r="A195" t="s">
        <v>200</v>
      </c>
      <c r="B195" s="6">
        <v>22.88</v>
      </c>
      <c r="C195" s="6">
        <v>23.66</v>
      </c>
      <c r="D195" s="7">
        <f>(TIMEVALUE(A195)-TIMEVALUE(A$2))</f>
        <v>2.268518517666962E-3</v>
      </c>
      <c r="E195" s="8">
        <f t="shared" ref="E195:E258" si="21">(B195-C195)</f>
        <v>-0.78000000000000114</v>
      </c>
      <c r="F195" s="9">
        <f t="shared" si="15"/>
        <v>-0.97835738068812428</v>
      </c>
      <c r="G195" s="9">
        <f t="shared" si="16"/>
        <v>-0.96812423375561907</v>
      </c>
      <c r="H195" s="9">
        <f t="shared" si="17"/>
        <v>-0.9553008595988538</v>
      </c>
      <c r="I195" s="9">
        <f t="shared" si="18"/>
        <v>-0.93920498830865151</v>
      </c>
      <c r="J195" s="9">
        <f t="shared" si="19"/>
        <v>-0.91933815925542905</v>
      </c>
      <c r="K195" s="9">
        <f t="shared" si="20"/>
        <v>-0.89572192513368964</v>
      </c>
    </row>
    <row r="196" spans="1:11" x14ac:dyDescent="0.25">
      <c r="A196" t="s">
        <v>201</v>
      </c>
      <c r="B196" s="6">
        <v>22.9</v>
      </c>
      <c r="C196" s="6">
        <v>23.64</v>
      </c>
      <c r="D196" s="7">
        <f>(TIMEVALUE(A196)-TIMEVALUE(A$2))</f>
        <v>2.2800925944466144E-3</v>
      </c>
      <c r="E196" s="8">
        <f t="shared" si="21"/>
        <v>-0.74000000000000199</v>
      </c>
      <c r="F196" s="9">
        <f t="shared" ref="F196:F259" si="22">($E196-$E$3)/$E$3</f>
        <v>-0.97946725860155381</v>
      </c>
      <c r="G196" s="9">
        <f t="shared" si="16"/>
        <v>-0.96975888843481806</v>
      </c>
      <c r="H196" s="9">
        <f t="shared" si="17"/>
        <v>-0.95759312320916889</v>
      </c>
      <c r="I196" s="9">
        <f t="shared" si="18"/>
        <v>-0.94232268121590013</v>
      </c>
      <c r="J196" s="9">
        <f t="shared" si="19"/>
        <v>-0.92347466390899668</v>
      </c>
      <c r="K196" s="9">
        <f t="shared" si="20"/>
        <v>-0.90106951871657726</v>
      </c>
    </row>
    <row r="197" spans="1:11" x14ac:dyDescent="0.25">
      <c r="A197" t="s">
        <v>202</v>
      </c>
      <c r="B197" s="6">
        <v>22.88</v>
      </c>
      <c r="C197" s="6">
        <v>23.62</v>
      </c>
      <c r="D197" s="7">
        <f>(TIMEVALUE(A197)-TIMEVALUE(A$2))</f>
        <v>2.2916666712262668E-3</v>
      </c>
      <c r="E197" s="8">
        <f t="shared" si="21"/>
        <v>-0.74000000000000199</v>
      </c>
      <c r="F197" s="9">
        <f t="shared" si="22"/>
        <v>-0.97946725860155381</v>
      </c>
      <c r="G197" s="9">
        <f t="shared" si="16"/>
        <v>-0.96975888843481806</v>
      </c>
      <c r="H197" s="9">
        <f t="shared" si="17"/>
        <v>-0.95759312320916889</v>
      </c>
      <c r="I197" s="9">
        <f t="shared" si="18"/>
        <v>-0.94232268121590013</v>
      </c>
      <c r="J197" s="9">
        <f t="shared" si="19"/>
        <v>-0.92347466390899668</v>
      </c>
      <c r="K197" s="9">
        <f t="shared" si="20"/>
        <v>-0.90106951871657726</v>
      </c>
    </row>
    <row r="198" spans="1:11" x14ac:dyDescent="0.25">
      <c r="A198" t="s">
        <v>203</v>
      </c>
      <c r="B198" s="6">
        <v>22.88</v>
      </c>
      <c r="C198" s="6">
        <v>23.61</v>
      </c>
      <c r="D198" s="7">
        <f>(TIMEVALUE(A198)-TIMEVALUE(A$2))</f>
        <v>2.3032407407299615E-3</v>
      </c>
      <c r="E198" s="8">
        <f t="shared" si="21"/>
        <v>-0.73000000000000043</v>
      </c>
      <c r="F198" s="9">
        <f t="shared" si="22"/>
        <v>-0.97974472807991131</v>
      </c>
      <c r="G198" s="9">
        <f t="shared" si="16"/>
        <v>-0.97016755210461791</v>
      </c>
      <c r="H198" s="9">
        <f t="shared" si="17"/>
        <v>-0.95816618911174778</v>
      </c>
      <c r="I198" s="9">
        <f t="shared" si="18"/>
        <v>-0.94310210444271236</v>
      </c>
      <c r="J198" s="9">
        <f t="shared" si="19"/>
        <v>-0.92450879007238884</v>
      </c>
      <c r="K198" s="9">
        <f t="shared" si="20"/>
        <v>-0.90240641711229941</v>
      </c>
    </row>
    <row r="199" spans="1:11" x14ac:dyDescent="0.25">
      <c r="A199" t="s">
        <v>204</v>
      </c>
      <c r="B199" s="6">
        <v>22.88</v>
      </c>
      <c r="C199" s="6">
        <v>23.59</v>
      </c>
      <c r="D199" s="7">
        <f>(TIMEVALUE(A199)-TIMEVALUE(A$2))</f>
        <v>2.3148148175096139E-3</v>
      </c>
      <c r="E199" s="8">
        <f t="shared" si="21"/>
        <v>-0.71000000000000085</v>
      </c>
      <c r="F199" s="9">
        <f t="shared" si="22"/>
        <v>-0.98029966703662597</v>
      </c>
      <c r="G199" s="9">
        <f t="shared" si="16"/>
        <v>-0.97098487944421741</v>
      </c>
      <c r="H199" s="9">
        <f t="shared" si="17"/>
        <v>-0.95931232091690544</v>
      </c>
      <c r="I199" s="9">
        <f t="shared" si="18"/>
        <v>-0.94466095089633662</v>
      </c>
      <c r="J199" s="9">
        <f t="shared" si="19"/>
        <v>-0.9265770423991726</v>
      </c>
      <c r="K199" s="9">
        <f t="shared" si="20"/>
        <v>-0.90508021390374316</v>
      </c>
    </row>
    <row r="200" spans="1:11" x14ac:dyDescent="0.25">
      <c r="A200" t="s">
        <v>205</v>
      </c>
      <c r="B200" s="6">
        <v>22.88</v>
      </c>
      <c r="C200" s="6">
        <v>23.57</v>
      </c>
      <c r="D200" s="7">
        <f>(TIMEVALUE(A200)-TIMEVALUE(A$2))</f>
        <v>2.3263888942892663E-3</v>
      </c>
      <c r="E200" s="8">
        <f t="shared" si="21"/>
        <v>-0.69000000000000128</v>
      </c>
      <c r="F200" s="9">
        <f t="shared" si="22"/>
        <v>-0.98085460599334062</v>
      </c>
      <c r="G200" s="9">
        <f t="shared" si="16"/>
        <v>-0.9718022067838169</v>
      </c>
      <c r="H200" s="9">
        <f t="shared" si="17"/>
        <v>-0.96045845272206298</v>
      </c>
      <c r="I200" s="9">
        <f t="shared" si="18"/>
        <v>-0.94621979734996098</v>
      </c>
      <c r="J200" s="9">
        <f t="shared" si="19"/>
        <v>-0.92864529472595647</v>
      </c>
      <c r="K200" s="9">
        <f t="shared" si="20"/>
        <v>-0.90775401069518702</v>
      </c>
    </row>
    <row r="201" spans="1:11" x14ac:dyDescent="0.25">
      <c r="A201" t="s">
        <v>206</v>
      </c>
      <c r="B201" s="6">
        <v>22.88</v>
      </c>
      <c r="C201" s="6">
        <v>23.56</v>
      </c>
      <c r="D201" s="7">
        <f>(TIMEVALUE(A201)-TIMEVALUE(A$2))</f>
        <v>2.3379629637929611E-3</v>
      </c>
      <c r="E201" s="8">
        <f t="shared" si="21"/>
        <v>-0.67999999999999972</v>
      </c>
      <c r="F201" s="9">
        <f t="shared" si="22"/>
        <v>-0.98113207547169812</v>
      </c>
      <c r="G201" s="9">
        <f t="shared" si="16"/>
        <v>-0.97221087045361665</v>
      </c>
      <c r="H201" s="9">
        <f t="shared" si="17"/>
        <v>-0.96103151862464187</v>
      </c>
      <c r="I201" s="9">
        <f t="shared" si="18"/>
        <v>-0.94699922057677322</v>
      </c>
      <c r="J201" s="9">
        <f t="shared" si="19"/>
        <v>-0.92967942088934852</v>
      </c>
      <c r="K201" s="9">
        <f t="shared" si="20"/>
        <v>-0.90909090909090917</v>
      </c>
    </row>
    <row r="202" spans="1:11" x14ac:dyDescent="0.25">
      <c r="A202" t="s">
        <v>207</v>
      </c>
      <c r="B202" s="6">
        <v>22.88</v>
      </c>
      <c r="C202" s="6">
        <v>23.56</v>
      </c>
      <c r="D202" s="7">
        <f>(TIMEVALUE(A202)-TIMEVALUE(A$2))</f>
        <v>2.3495370405726135E-3</v>
      </c>
      <c r="E202" s="8">
        <f t="shared" si="21"/>
        <v>-0.67999999999999972</v>
      </c>
      <c r="F202" s="9">
        <f t="shared" si="22"/>
        <v>-0.98113207547169812</v>
      </c>
      <c r="G202" s="9">
        <f t="shared" si="16"/>
        <v>-0.97221087045361665</v>
      </c>
      <c r="H202" s="9">
        <f t="shared" si="17"/>
        <v>-0.96103151862464187</v>
      </c>
      <c r="I202" s="9">
        <f t="shared" si="18"/>
        <v>-0.94699922057677322</v>
      </c>
      <c r="J202" s="9">
        <f t="shared" si="19"/>
        <v>-0.92967942088934852</v>
      </c>
      <c r="K202" s="9">
        <f t="shared" si="20"/>
        <v>-0.90909090909090917</v>
      </c>
    </row>
    <row r="203" spans="1:11" x14ac:dyDescent="0.25">
      <c r="A203" t="s">
        <v>208</v>
      </c>
      <c r="B203" s="6">
        <v>22.88</v>
      </c>
      <c r="C203" s="6">
        <v>23.56</v>
      </c>
      <c r="D203" s="7">
        <f>(TIMEVALUE(A203)-TIMEVALUE(A$2))</f>
        <v>2.3611111100763083E-3</v>
      </c>
      <c r="E203" s="8">
        <f t="shared" si="21"/>
        <v>-0.67999999999999972</v>
      </c>
      <c r="F203" s="9">
        <f t="shared" si="22"/>
        <v>-0.98113207547169812</v>
      </c>
      <c r="G203" s="9">
        <f t="shared" si="16"/>
        <v>-0.97221087045361665</v>
      </c>
      <c r="H203" s="9">
        <f t="shared" si="17"/>
        <v>-0.96103151862464187</v>
      </c>
      <c r="I203" s="9">
        <f t="shared" si="18"/>
        <v>-0.94699922057677322</v>
      </c>
      <c r="J203" s="9">
        <f t="shared" si="19"/>
        <v>-0.92967942088934852</v>
      </c>
      <c r="K203" s="9">
        <f t="shared" si="20"/>
        <v>-0.90909090909090917</v>
      </c>
    </row>
    <row r="204" spans="1:11" x14ac:dyDescent="0.25">
      <c r="A204" t="s">
        <v>209</v>
      </c>
      <c r="B204" s="6">
        <v>22.87</v>
      </c>
      <c r="C204" s="6">
        <v>23.55</v>
      </c>
      <c r="D204" s="7">
        <f>(TIMEVALUE(A204)-TIMEVALUE(A$2))</f>
        <v>2.3726851868559606E-3</v>
      </c>
      <c r="E204" s="8">
        <f t="shared" si="21"/>
        <v>-0.67999999999999972</v>
      </c>
      <c r="F204" s="9">
        <f t="shared" si="22"/>
        <v>-0.98113207547169812</v>
      </c>
      <c r="G204" s="9">
        <f t="shared" si="16"/>
        <v>-0.97221087045361665</v>
      </c>
      <c r="H204" s="9">
        <f t="shared" si="17"/>
        <v>-0.96103151862464187</v>
      </c>
      <c r="I204" s="9">
        <f t="shared" si="18"/>
        <v>-0.94699922057677322</v>
      </c>
      <c r="J204" s="9">
        <f t="shared" si="19"/>
        <v>-0.92967942088934852</v>
      </c>
      <c r="K204" s="9">
        <f t="shared" si="20"/>
        <v>-0.90909090909090917</v>
      </c>
    </row>
    <row r="205" spans="1:11" x14ac:dyDescent="0.25">
      <c r="A205" t="s">
        <v>210</v>
      </c>
      <c r="B205" s="6">
        <v>22.88</v>
      </c>
      <c r="C205" s="6">
        <v>23.54</v>
      </c>
      <c r="D205" s="7">
        <f>(TIMEVALUE(A205)-TIMEVALUE(A$2))</f>
        <v>2.384259263635613E-3</v>
      </c>
      <c r="E205" s="8">
        <f t="shared" si="21"/>
        <v>-0.66000000000000014</v>
      </c>
      <c r="F205" s="9">
        <f t="shared" si="22"/>
        <v>-0.98168701442841277</v>
      </c>
      <c r="G205" s="9">
        <f t="shared" si="16"/>
        <v>-0.97302819779321614</v>
      </c>
      <c r="H205" s="9">
        <f t="shared" si="17"/>
        <v>-0.96217765042979941</v>
      </c>
      <c r="I205" s="9">
        <f t="shared" si="18"/>
        <v>-0.94855806703039747</v>
      </c>
      <c r="J205" s="9">
        <f t="shared" si="19"/>
        <v>-0.93174767321613239</v>
      </c>
      <c r="K205" s="9">
        <f t="shared" si="20"/>
        <v>-0.91176470588235292</v>
      </c>
    </row>
    <row r="206" spans="1:11" x14ac:dyDescent="0.25">
      <c r="A206" t="s">
        <v>211</v>
      </c>
      <c r="B206" s="6">
        <v>22.87</v>
      </c>
      <c r="C206" s="6">
        <v>23.53</v>
      </c>
      <c r="D206" s="7">
        <f>(TIMEVALUE(A206)-TIMEVALUE(A$2))</f>
        <v>2.3958333331393078E-3</v>
      </c>
      <c r="E206" s="8">
        <f t="shared" si="21"/>
        <v>-0.66000000000000014</v>
      </c>
      <c r="F206" s="9">
        <f t="shared" si="22"/>
        <v>-0.98168701442841277</v>
      </c>
      <c r="G206" s="9">
        <f t="shared" ref="G206:G269" si="23">($E206-$E$13)/$E$13</f>
        <v>-0.97302819779321614</v>
      </c>
      <c r="H206" s="9">
        <f t="shared" si="17"/>
        <v>-0.96217765042979941</v>
      </c>
      <c r="I206" s="9">
        <f t="shared" si="18"/>
        <v>-0.94855806703039747</v>
      </c>
      <c r="J206" s="9">
        <f t="shared" si="19"/>
        <v>-0.93174767321613239</v>
      </c>
      <c r="K206" s="9">
        <f t="shared" si="20"/>
        <v>-0.91176470588235292</v>
      </c>
    </row>
    <row r="207" spans="1:11" x14ac:dyDescent="0.25">
      <c r="A207" t="s">
        <v>212</v>
      </c>
      <c r="B207" s="6">
        <v>22.87</v>
      </c>
      <c r="C207" s="6">
        <v>23.52</v>
      </c>
      <c r="D207" s="7">
        <f>(TIMEVALUE(A207)-TIMEVALUE(A$2))</f>
        <v>2.4074074099189602E-3</v>
      </c>
      <c r="E207" s="8">
        <f t="shared" si="21"/>
        <v>-0.64999999999999858</v>
      </c>
      <c r="F207" s="9">
        <f t="shared" si="22"/>
        <v>-0.98196448390677027</v>
      </c>
      <c r="G207" s="9">
        <f t="shared" si="23"/>
        <v>-0.973436861463016</v>
      </c>
      <c r="H207" s="9">
        <f t="shared" si="17"/>
        <v>-0.9627507163323783</v>
      </c>
      <c r="I207" s="9">
        <f t="shared" si="18"/>
        <v>-0.94933749025720982</v>
      </c>
      <c r="J207" s="9">
        <f t="shared" si="19"/>
        <v>-0.93278179937952443</v>
      </c>
      <c r="K207" s="9">
        <f t="shared" si="20"/>
        <v>-0.91310160427807507</v>
      </c>
    </row>
    <row r="208" spans="1:11" x14ac:dyDescent="0.25">
      <c r="A208" t="s">
        <v>213</v>
      </c>
      <c r="B208" s="6">
        <v>22.87</v>
      </c>
      <c r="C208" s="6">
        <v>23.53</v>
      </c>
      <c r="D208" s="7">
        <f>(TIMEVALUE(A208)-TIMEVALUE(A$2))</f>
        <v>2.4189814866986126E-3</v>
      </c>
      <c r="E208" s="8">
        <f t="shared" si="21"/>
        <v>-0.66000000000000014</v>
      </c>
      <c r="F208" s="9">
        <f t="shared" si="22"/>
        <v>-0.98168701442841277</v>
      </c>
      <c r="G208" s="9">
        <f t="shared" si="23"/>
        <v>-0.97302819779321614</v>
      </c>
      <c r="H208" s="9">
        <f t="shared" si="17"/>
        <v>-0.96217765042979941</v>
      </c>
      <c r="I208" s="9">
        <f t="shared" si="18"/>
        <v>-0.94855806703039747</v>
      </c>
      <c r="J208" s="9">
        <f t="shared" si="19"/>
        <v>-0.93174767321613239</v>
      </c>
      <c r="K208" s="9">
        <f t="shared" si="20"/>
        <v>-0.91176470588235292</v>
      </c>
    </row>
    <row r="209" spans="1:11" x14ac:dyDescent="0.25">
      <c r="A209" t="s">
        <v>214</v>
      </c>
      <c r="B209" s="6">
        <v>22.87</v>
      </c>
      <c r="C209" s="6">
        <v>23.52</v>
      </c>
      <c r="D209" s="7">
        <f>(TIMEVALUE(A209)-TIMEVALUE(A$2))</f>
        <v>2.4305555562023073E-3</v>
      </c>
      <c r="E209" s="8">
        <f t="shared" si="21"/>
        <v>-0.64999999999999858</v>
      </c>
      <c r="F209" s="9">
        <f t="shared" si="22"/>
        <v>-0.98196448390677027</v>
      </c>
      <c r="G209" s="9">
        <f t="shared" si="23"/>
        <v>-0.973436861463016</v>
      </c>
      <c r="H209" s="9">
        <f t="shared" si="17"/>
        <v>-0.9627507163323783</v>
      </c>
      <c r="I209" s="9">
        <f t="shared" si="18"/>
        <v>-0.94933749025720982</v>
      </c>
      <c r="J209" s="9">
        <f t="shared" si="19"/>
        <v>-0.93278179937952443</v>
      </c>
      <c r="K209" s="9">
        <f t="shared" si="20"/>
        <v>-0.91310160427807507</v>
      </c>
    </row>
    <row r="210" spans="1:11" x14ac:dyDescent="0.25">
      <c r="A210" t="s">
        <v>215</v>
      </c>
      <c r="B210" s="6">
        <v>22.87</v>
      </c>
      <c r="C210" s="6">
        <v>23.52</v>
      </c>
      <c r="D210" s="7">
        <f>(TIMEVALUE(A210)-TIMEVALUE(A$2))</f>
        <v>2.4421296329819597E-3</v>
      </c>
      <c r="E210" s="8">
        <f t="shared" si="21"/>
        <v>-0.64999999999999858</v>
      </c>
      <c r="F210" s="9">
        <f t="shared" si="22"/>
        <v>-0.98196448390677027</v>
      </c>
      <c r="G210" s="9">
        <f t="shared" si="23"/>
        <v>-0.973436861463016</v>
      </c>
      <c r="H210" s="9">
        <f t="shared" si="17"/>
        <v>-0.9627507163323783</v>
      </c>
      <c r="I210" s="9">
        <f t="shared" si="18"/>
        <v>-0.94933749025720982</v>
      </c>
      <c r="J210" s="9">
        <f t="shared" si="19"/>
        <v>-0.93278179937952443</v>
      </c>
      <c r="K210" s="9">
        <f t="shared" si="20"/>
        <v>-0.91310160427807507</v>
      </c>
    </row>
    <row r="211" spans="1:11" x14ac:dyDescent="0.25">
      <c r="A211" t="s">
        <v>216</v>
      </c>
      <c r="B211" s="6">
        <v>22.87</v>
      </c>
      <c r="C211" s="6">
        <v>23.51</v>
      </c>
      <c r="D211" s="7">
        <f>(TIMEVALUE(A211)-TIMEVALUE(A$2))</f>
        <v>2.4537037097616121E-3</v>
      </c>
      <c r="E211" s="8">
        <f t="shared" si="21"/>
        <v>-0.64000000000000057</v>
      </c>
      <c r="F211" s="9">
        <f t="shared" si="22"/>
        <v>-0.98224195338512765</v>
      </c>
      <c r="G211" s="9">
        <f t="shared" si="23"/>
        <v>-0.97384552513281564</v>
      </c>
      <c r="H211" s="9">
        <f t="shared" si="17"/>
        <v>-0.96332378223495696</v>
      </c>
      <c r="I211" s="9">
        <f t="shared" si="18"/>
        <v>-0.95011691348402183</v>
      </c>
      <c r="J211" s="9">
        <f t="shared" si="19"/>
        <v>-0.93381592554291615</v>
      </c>
      <c r="K211" s="9">
        <f t="shared" si="20"/>
        <v>-0.91443850267379667</v>
      </c>
    </row>
    <row r="212" spans="1:11" x14ac:dyDescent="0.25">
      <c r="A212" t="s">
        <v>217</v>
      </c>
      <c r="B212" s="6">
        <v>22.87</v>
      </c>
      <c r="C212" s="6">
        <v>23.52</v>
      </c>
      <c r="D212" s="7">
        <f>(TIMEVALUE(A212)-TIMEVALUE(A$2))</f>
        <v>2.4652777792653069E-3</v>
      </c>
      <c r="E212" s="8">
        <f t="shared" si="21"/>
        <v>-0.64999999999999858</v>
      </c>
      <c r="F212" s="9">
        <f t="shared" si="22"/>
        <v>-0.98196448390677027</v>
      </c>
      <c r="G212" s="9">
        <f t="shared" si="23"/>
        <v>-0.973436861463016</v>
      </c>
      <c r="H212" s="9">
        <f t="shared" si="17"/>
        <v>-0.9627507163323783</v>
      </c>
      <c r="I212" s="9">
        <f t="shared" si="18"/>
        <v>-0.94933749025720982</v>
      </c>
      <c r="J212" s="9">
        <f t="shared" si="19"/>
        <v>-0.93278179937952443</v>
      </c>
      <c r="K212" s="9">
        <f t="shared" si="20"/>
        <v>-0.91310160427807507</v>
      </c>
    </row>
    <row r="213" spans="1:11" x14ac:dyDescent="0.25">
      <c r="A213" t="s">
        <v>218</v>
      </c>
      <c r="B213" s="6">
        <v>22.87</v>
      </c>
      <c r="C213" s="6">
        <v>23.52</v>
      </c>
      <c r="D213" s="7">
        <f>(TIMEVALUE(A213)-TIMEVALUE(A$2))</f>
        <v>2.4768518560449593E-3</v>
      </c>
      <c r="E213" s="8">
        <f t="shared" si="21"/>
        <v>-0.64999999999999858</v>
      </c>
      <c r="F213" s="9">
        <f t="shared" si="22"/>
        <v>-0.98196448390677027</v>
      </c>
      <c r="G213" s="9">
        <f t="shared" si="23"/>
        <v>-0.973436861463016</v>
      </c>
      <c r="H213" s="9">
        <f t="shared" si="17"/>
        <v>-0.9627507163323783</v>
      </c>
      <c r="I213" s="9">
        <f t="shared" si="18"/>
        <v>-0.94933749025720982</v>
      </c>
      <c r="J213" s="9">
        <f t="shared" si="19"/>
        <v>-0.93278179937952443</v>
      </c>
      <c r="K213" s="9">
        <f t="shared" si="20"/>
        <v>-0.91310160427807507</v>
      </c>
    </row>
    <row r="214" spans="1:11" x14ac:dyDescent="0.25">
      <c r="A214" t="s">
        <v>219</v>
      </c>
      <c r="B214" s="6">
        <v>22.87</v>
      </c>
      <c r="C214" s="6">
        <v>23.52</v>
      </c>
      <c r="D214" s="7">
        <f>(TIMEVALUE(A214)-TIMEVALUE(A$2))</f>
        <v>2.488425925548654E-3</v>
      </c>
      <c r="E214" s="8">
        <f t="shared" si="21"/>
        <v>-0.64999999999999858</v>
      </c>
      <c r="F214" s="9">
        <f t="shared" si="22"/>
        <v>-0.98196448390677027</v>
      </c>
      <c r="G214" s="9">
        <f t="shared" si="23"/>
        <v>-0.973436861463016</v>
      </c>
      <c r="H214" s="9">
        <f t="shared" si="17"/>
        <v>-0.9627507163323783</v>
      </c>
      <c r="I214" s="9">
        <f t="shared" si="18"/>
        <v>-0.94933749025720982</v>
      </c>
      <c r="J214" s="9">
        <f t="shared" si="19"/>
        <v>-0.93278179937952443</v>
      </c>
      <c r="K214" s="9">
        <f t="shared" si="20"/>
        <v>-0.91310160427807507</v>
      </c>
    </row>
    <row r="215" spans="1:11" x14ac:dyDescent="0.25">
      <c r="A215" t="s">
        <v>220</v>
      </c>
      <c r="B215" s="6">
        <v>22.87</v>
      </c>
      <c r="C215" s="6">
        <v>23.52</v>
      </c>
      <c r="D215" s="7">
        <f>(TIMEVALUE(A215)-TIMEVALUE(A$2))</f>
        <v>2.5000000023283064E-3</v>
      </c>
      <c r="E215" s="8">
        <f t="shared" si="21"/>
        <v>-0.64999999999999858</v>
      </c>
      <c r="F215" s="9">
        <f t="shared" si="22"/>
        <v>-0.98196448390677027</v>
      </c>
      <c r="G215" s="9">
        <f t="shared" si="23"/>
        <v>-0.973436861463016</v>
      </c>
      <c r="H215" s="9">
        <f t="shared" si="17"/>
        <v>-0.9627507163323783</v>
      </c>
      <c r="I215" s="9">
        <f t="shared" si="18"/>
        <v>-0.94933749025720982</v>
      </c>
      <c r="J215" s="9">
        <f t="shared" si="19"/>
        <v>-0.93278179937952443</v>
      </c>
      <c r="K215" s="9">
        <f t="shared" si="20"/>
        <v>-0.91310160427807507</v>
      </c>
    </row>
    <row r="216" spans="1:11" x14ac:dyDescent="0.25">
      <c r="A216" t="s">
        <v>221</v>
      </c>
      <c r="B216" s="6">
        <v>22.87</v>
      </c>
      <c r="C216" s="6">
        <v>23.51</v>
      </c>
      <c r="D216" s="7">
        <f>(TIMEVALUE(A216)-TIMEVALUE(A$2))</f>
        <v>2.5115740791079588E-3</v>
      </c>
      <c r="E216" s="8">
        <f t="shared" si="21"/>
        <v>-0.64000000000000057</v>
      </c>
      <c r="F216" s="9">
        <f t="shared" si="22"/>
        <v>-0.98224195338512765</v>
      </c>
      <c r="G216" s="9">
        <f t="shared" si="23"/>
        <v>-0.97384552513281564</v>
      </c>
      <c r="H216" s="9">
        <f t="shared" ref="H216:H279" si="24">($E216-$E$23)/$E$23</f>
        <v>-0.96332378223495696</v>
      </c>
      <c r="I216" s="9">
        <f t="shared" si="18"/>
        <v>-0.95011691348402183</v>
      </c>
      <c r="J216" s="9">
        <f t="shared" si="19"/>
        <v>-0.93381592554291615</v>
      </c>
      <c r="K216" s="9">
        <f t="shared" si="20"/>
        <v>-0.91443850267379667</v>
      </c>
    </row>
    <row r="217" spans="1:11" x14ac:dyDescent="0.25">
      <c r="A217" t="s">
        <v>222</v>
      </c>
      <c r="B217" s="6">
        <v>22.87</v>
      </c>
      <c r="C217" s="6">
        <v>23.51</v>
      </c>
      <c r="D217" s="7">
        <f>(TIMEVALUE(A217)-TIMEVALUE(A$2))</f>
        <v>2.5231481486116536E-3</v>
      </c>
      <c r="E217" s="8">
        <f t="shared" si="21"/>
        <v>-0.64000000000000057</v>
      </c>
      <c r="F217" s="9">
        <f t="shared" si="22"/>
        <v>-0.98224195338512765</v>
      </c>
      <c r="G217" s="9">
        <f t="shared" si="23"/>
        <v>-0.97384552513281564</v>
      </c>
      <c r="H217" s="9">
        <f t="shared" si="24"/>
        <v>-0.96332378223495696</v>
      </c>
      <c r="I217" s="9">
        <f t="shared" si="18"/>
        <v>-0.95011691348402183</v>
      </c>
      <c r="J217" s="9">
        <f t="shared" si="19"/>
        <v>-0.93381592554291615</v>
      </c>
      <c r="K217" s="9">
        <f t="shared" si="20"/>
        <v>-0.91443850267379667</v>
      </c>
    </row>
    <row r="218" spans="1:11" x14ac:dyDescent="0.25">
      <c r="A218" t="s">
        <v>223</v>
      </c>
      <c r="B218" s="6">
        <v>22.86</v>
      </c>
      <c r="C218" s="6">
        <v>23.51</v>
      </c>
      <c r="D218" s="7">
        <f>(TIMEVALUE(A218)-TIMEVALUE(A$2))</f>
        <v>2.534722225391306E-3</v>
      </c>
      <c r="E218" s="8">
        <f t="shared" si="21"/>
        <v>-0.65000000000000213</v>
      </c>
      <c r="F218" s="9">
        <f t="shared" si="22"/>
        <v>-0.98196448390677027</v>
      </c>
      <c r="G218" s="9">
        <f t="shared" si="23"/>
        <v>-0.97343686146301589</v>
      </c>
      <c r="H218" s="9">
        <f t="shared" si="24"/>
        <v>-0.96275071633237808</v>
      </c>
      <c r="I218" s="9">
        <f t="shared" si="18"/>
        <v>-0.94933749025720948</v>
      </c>
      <c r="J218" s="9">
        <f t="shared" si="19"/>
        <v>-0.9327817993795241</v>
      </c>
      <c r="K218" s="9">
        <f t="shared" si="20"/>
        <v>-0.91310160427807463</v>
      </c>
    </row>
    <row r="219" spans="1:11" x14ac:dyDescent="0.25">
      <c r="A219" t="s">
        <v>224</v>
      </c>
      <c r="B219" s="6">
        <v>22.87</v>
      </c>
      <c r="C219" s="6">
        <v>23.5</v>
      </c>
      <c r="D219" s="7">
        <f>(TIMEVALUE(A219)-TIMEVALUE(A$2))</f>
        <v>2.5462963021709584E-3</v>
      </c>
      <c r="E219" s="8">
        <f t="shared" si="21"/>
        <v>-0.62999999999999901</v>
      </c>
      <c r="F219" s="9">
        <f t="shared" si="22"/>
        <v>-0.98251942286348493</v>
      </c>
      <c r="G219" s="9">
        <f t="shared" si="23"/>
        <v>-0.9742541888026155</v>
      </c>
      <c r="H219" s="9">
        <f t="shared" si="24"/>
        <v>-0.96389684813753584</v>
      </c>
      <c r="I219" s="9">
        <f t="shared" si="18"/>
        <v>-0.95089633671083407</v>
      </c>
      <c r="J219" s="9">
        <f t="shared" si="19"/>
        <v>-0.9348500517063083</v>
      </c>
      <c r="K219" s="9">
        <f t="shared" si="20"/>
        <v>-0.91577540106951882</v>
      </c>
    </row>
    <row r="220" spans="1:11" x14ac:dyDescent="0.25">
      <c r="A220" t="s">
        <v>225</v>
      </c>
      <c r="B220" s="6">
        <v>22.87</v>
      </c>
      <c r="C220" s="6">
        <v>23.51</v>
      </c>
      <c r="D220" s="7">
        <f>(TIMEVALUE(A220)-TIMEVALUE(A$2))</f>
        <v>2.5578703716746531E-3</v>
      </c>
      <c r="E220" s="8">
        <f t="shared" si="21"/>
        <v>-0.64000000000000057</v>
      </c>
      <c r="F220" s="9">
        <f t="shared" si="22"/>
        <v>-0.98224195338512765</v>
      </c>
      <c r="G220" s="9">
        <f t="shared" si="23"/>
        <v>-0.97384552513281564</v>
      </c>
      <c r="H220" s="9">
        <f t="shared" si="24"/>
        <v>-0.96332378223495696</v>
      </c>
      <c r="I220" s="9">
        <f t="shared" si="18"/>
        <v>-0.95011691348402183</v>
      </c>
      <c r="J220" s="9">
        <f t="shared" si="19"/>
        <v>-0.93381592554291615</v>
      </c>
      <c r="K220" s="9">
        <f t="shared" si="20"/>
        <v>-0.91443850267379667</v>
      </c>
    </row>
    <row r="221" spans="1:11" x14ac:dyDescent="0.25">
      <c r="A221" t="s">
        <v>226</v>
      </c>
      <c r="B221" s="6">
        <v>22.86</v>
      </c>
      <c r="C221" s="6">
        <v>23.49</v>
      </c>
      <c r="D221" s="7">
        <f>(TIMEVALUE(A221)-TIMEVALUE(A$2))</f>
        <v>2.5694444484543055E-3</v>
      </c>
      <c r="E221" s="8">
        <f t="shared" si="21"/>
        <v>-0.62999999999999901</v>
      </c>
      <c r="F221" s="9">
        <f t="shared" si="22"/>
        <v>-0.98251942286348493</v>
      </c>
      <c r="G221" s="9">
        <f t="shared" si="23"/>
        <v>-0.9742541888026155</v>
      </c>
      <c r="H221" s="9">
        <f t="shared" si="24"/>
        <v>-0.96389684813753584</v>
      </c>
      <c r="I221" s="9">
        <f t="shared" si="18"/>
        <v>-0.95089633671083407</v>
      </c>
      <c r="J221" s="9">
        <f t="shared" si="19"/>
        <v>-0.9348500517063083</v>
      </c>
      <c r="K221" s="9">
        <f t="shared" si="20"/>
        <v>-0.91577540106951882</v>
      </c>
    </row>
    <row r="222" spans="1:11" x14ac:dyDescent="0.25">
      <c r="A222" t="s">
        <v>227</v>
      </c>
      <c r="B222" s="6">
        <v>22.86</v>
      </c>
      <c r="C222" s="6">
        <v>23.47</v>
      </c>
      <c r="D222" s="7">
        <f>(TIMEVALUE(A222)-TIMEVALUE(A$2))</f>
        <v>2.5810185179580003E-3</v>
      </c>
      <c r="E222" s="8">
        <f t="shared" si="21"/>
        <v>-0.60999999999999943</v>
      </c>
      <c r="F222" s="9">
        <f t="shared" si="22"/>
        <v>-0.9830743618201998</v>
      </c>
      <c r="G222" s="9">
        <f t="shared" si="23"/>
        <v>-0.97507151614221499</v>
      </c>
      <c r="H222" s="9">
        <f t="shared" si="24"/>
        <v>-0.9650429799426935</v>
      </c>
      <c r="I222" s="9">
        <f t="shared" si="18"/>
        <v>-0.95245518316445832</v>
      </c>
      <c r="J222" s="9">
        <f t="shared" si="19"/>
        <v>-0.93691830403309206</v>
      </c>
      <c r="K222" s="9">
        <f t="shared" si="20"/>
        <v>-0.91844919786096268</v>
      </c>
    </row>
    <row r="223" spans="1:11" x14ac:dyDescent="0.25">
      <c r="A223" t="s">
        <v>228</v>
      </c>
      <c r="B223" s="6">
        <v>22.86</v>
      </c>
      <c r="C223" s="6">
        <v>23.47</v>
      </c>
      <c r="D223" s="7">
        <f>(TIMEVALUE(A223)-TIMEVALUE(A$2))</f>
        <v>2.5925925947376527E-3</v>
      </c>
      <c r="E223" s="8">
        <f t="shared" si="21"/>
        <v>-0.60999999999999943</v>
      </c>
      <c r="F223" s="9">
        <f t="shared" si="22"/>
        <v>-0.9830743618201998</v>
      </c>
      <c r="G223" s="9">
        <f t="shared" si="23"/>
        <v>-0.97507151614221499</v>
      </c>
      <c r="H223" s="9">
        <f t="shared" si="24"/>
        <v>-0.9650429799426935</v>
      </c>
      <c r="I223" s="9">
        <f t="shared" si="18"/>
        <v>-0.95245518316445832</v>
      </c>
      <c r="J223" s="9">
        <f t="shared" si="19"/>
        <v>-0.93691830403309206</v>
      </c>
      <c r="K223" s="9">
        <f t="shared" si="20"/>
        <v>-0.91844919786096268</v>
      </c>
    </row>
    <row r="224" spans="1:11" x14ac:dyDescent="0.25">
      <c r="A224" t="s">
        <v>229</v>
      </c>
      <c r="B224" s="6">
        <v>22.87</v>
      </c>
      <c r="C224" s="6">
        <v>23.46</v>
      </c>
      <c r="D224" s="7">
        <f>(TIMEVALUE(A224)-TIMEVALUE(A$2))</f>
        <v>2.6041666715173051E-3</v>
      </c>
      <c r="E224" s="8">
        <f t="shared" si="21"/>
        <v>-0.58999999999999986</v>
      </c>
      <c r="F224" s="9">
        <f t="shared" si="22"/>
        <v>-0.98362930077691468</v>
      </c>
      <c r="G224" s="9">
        <f t="shared" si="23"/>
        <v>-0.97588884348181448</v>
      </c>
      <c r="H224" s="9">
        <f t="shared" si="24"/>
        <v>-0.96618911174785105</v>
      </c>
      <c r="I224" s="9">
        <f t="shared" si="18"/>
        <v>-0.95401402961808268</v>
      </c>
      <c r="J224" s="9">
        <f t="shared" si="19"/>
        <v>-0.93898655635987593</v>
      </c>
      <c r="K224" s="9">
        <f t="shared" si="20"/>
        <v>-0.92112299465240643</v>
      </c>
    </row>
    <row r="225" spans="1:11" x14ac:dyDescent="0.25">
      <c r="A225" t="s">
        <v>230</v>
      </c>
      <c r="B225" s="6">
        <v>22.87</v>
      </c>
      <c r="C225" s="6">
        <v>23.46</v>
      </c>
      <c r="D225" s="7">
        <f>(TIMEVALUE(A225)-TIMEVALUE(A$2))</f>
        <v>2.6157407410209998E-3</v>
      </c>
      <c r="E225" s="8">
        <f t="shared" si="21"/>
        <v>-0.58999999999999986</v>
      </c>
      <c r="F225" s="9">
        <f t="shared" si="22"/>
        <v>-0.98362930077691468</v>
      </c>
      <c r="G225" s="9">
        <f t="shared" si="23"/>
        <v>-0.97588884348181448</v>
      </c>
      <c r="H225" s="9">
        <f t="shared" si="24"/>
        <v>-0.96618911174785105</v>
      </c>
      <c r="I225" s="9">
        <f t="shared" si="18"/>
        <v>-0.95401402961808268</v>
      </c>
      <c r="J225" s="9">
        <f t="shared" si="19"/>
        <v>-0.93898655635987593</v>
      </c>
      <c r="K225" s="9">
        <f t="shared" si="20"/>
        <v>-0.92112299465240643</v>
      </c>
    </row>
    <row r="226" spans="1:11" x14ac:dyDescent="0.25">
      <c r="A226" t="s">
        <v>231</v>
      </c>
      <c r="B226" s="6">
        <v>22.87</v>
      </c>
      <c r="C226" s="6">
        <v>23.47</v>
      </c>
      <c r="D226" s="7">
        <f>(TIMEVALUE(A226)-TIMEVALUE(A$2))</f>
        <v>2.6273148178006522E-3</v>
      </c>
      <c r="E226" s="8">
        <f t="shared" si="21"/>
        <v>-0.59999999999999787</v>
      </c>
      <c r="F226" s="9">
        <f t="shared" si="22"/>
        <v>-0.98335183129855708</v>
      </c>
      <c r="G226" s="9">
        <f t="shared" si="23"/>
        <v>-0.97548017981201485</v>
      </c>
      <c r="H226" s="9">
        <f t="shared" si="24"/>
        <v>-0.96561604584527239</v>
      </c>
      <c r="I226" s="9">
        <f t="shared" ref="I226:I289" si="25">($E226-$E$33)/$E$33</f>
        <v>-0.95323460639127067</v>
      </c>
      <c r="J226" s="9">
        <f t="shared" si="19"/>
        <v>-0.93795243019648422</v>
      </c>
      <c r="K226" s="9">
        <f t="shared" si="20"/>
        <v>-0.91978609625668473</v>
      </c>
    </row>
    <row r="227" spans="1:11" x14ac:dyDescent="0.25">
      <c r="A227" t="s">
        <v>232</v>
      </c>
      <c r="B227" s="6">
        <v>22.86</v>
      </c>
      <c r="C227" s="6">
        <v>23.46</v>
      </c>
      <c r="D227" s="7">
        <f>(TIMEVALUE(A227)-TIMEVALUE(A$2))</f>
        <v>2.6388888945803046E-3</v>
      </c>
      <c r="E227" s="8">
        <f t="shared" si="21"/>
        <v>-0.60000000000000142</v>
      </c>
      <c r="F227" s="9">
        <f t="shared" si="22"/>
        <v>-0.98335183129855708</v>
      </c>
      <c r="G227" s="9">
        <f t="shared" si="23"/>
        <v>-0.97548017981201463</v>
      </c>
      <c r="H227" s="9">
        <f t="shared" si="24"/>
        <v>-0.96561604584527216</v>
      </c>
      <c r="I227" s="9">
        <f t="shared" si="25"/>
        <v>-0.95323460639127033</v>
      </c>
      <c r="J227" s="9">
        <f t="shared" si="19"/>
        <v>-0.93795243019648389</v>
      </c>
      <c r="K227" s="9">
        <f t="shared" si="20"/>
        <v>-0.91978609625668428</v>
      </c>
    </row>
    <row r="228" spans="1:11" x14ac:dyDescent="0.25">
      <c r="A228" t="s">
        <v>233</v>
      </c>
      <c r="B228" s="6">
        <v>22.87</v>
      </c>
      <c r="C228" s="6">
        <v>23.45</v>
      </c>
      <c r="D228" s="7">
        <f>(TIMEVALUE(A228)-TIMEVALUE(A$2))</f>
        <v>2.6504629640839994E-3</v>
      </c>
      <c r="E228" s="8">
        <f t="shared" si="21"/>
        <v>-0.57999999999999829</v>
      </c>
      <c r="F228" s="9">
        <f t="shared" si="22"/>
        <v>-0.98390677025527196</v>
      </c>
      <c r="G228" s="9">
        <f t="shared" si="23"/>
        <v>-0.97629750715161434</v>
      </c>
      <c r="H228" s="9">
        <f t="shared" si="24"/>
        <v>-0.96676217765042993</v>
      </c>
      <c r="I228" s="9">
        <f t="shared" si="25"/>
        <v>-0.95479345284489492</v>
      </c>
      <c r="J228" s="9">
        <f t="shared" si="19"/>
        <v>-0.94002068252326798</v>
      </c>
      <c r="K228" s="9">
        <f t="shared" si="20"/>
        <v>-0.92245989304812859</v>
      </c>
    </row>
    <row r="229" spans="1:11" x14ac:dyDescent="0.25">
      <c r="A229" t="s">
        <v>234</v>
      </c>
      <c r="B229" s="6">
        <v>22.86</v>
      </c>
      <c r="C229" s="6">
        <v>23.44</v>
      </c>
      <c r="D229" s="7">
        <f>(TIMEVALUE(A229)-TIMEVALUE(A$2))</f>
        <v>2.6620370408636518E-3</v>
      </c>
      <c r="E229" s="8">
        <f t="shared" si="21"/>
        <v>-0.58000000000000185</v>
      </c>
      <c r="F229" s="9">
        <f t="shared" si="22"/>
        <v>-0.98390677025527173</v>
      </c>
      <c r="G229" s="9">
        <f t="shared" si="23"/>
        <v>-0.97629750715161412</v>
      </c>
      <c r="H229" s="9">
        <f t="shared" si="24"/>
        <v>-0.96676217765042971</v>
      </c>
      <c r="I229" s="9">
        <f t="shared" si="25"/>
        <v>-0.95479345284489459</v>
      </c>
      <c r="J229" s="9">
        <f t="shared" si="19"/>
        <v>-0.94002068252326765</v>
      </c>
      <c r="K229" s="9">
        <f t="shared" si="20"/>
        <v>-0.92245989304812814</v>
      </c>
    </row>
    <row r="230" spans="1:11" x14ac:dyDescent="0.25">
      <c r="A230" t="s">
        <v>235</v>
      </c>
      <c r="B230" s="6">
        <v>22.87</v>
      </c>
      <c r="C230" s="6">
        <v>23.43</v>
      </c>
      <c r="D230" s="7">
        <f>(TIMEVALUE(A230)-TIMEVALUE(A$2))</f>
        <v>2.6736111103673466E-3</v>
      </c>
      <c r="E230" s="8">
        <f t="shared" si="21"/>
        <v>-0.55999999999999872</v>
      </c>
      <c r="F230" s="9">
        <f t="shared" si="22"/>
        <v>-0.98446170921198684</v>
      </c>
      <c r="G230" s="9">
        <f t="shared" si="23"/>
        <v>-0.97711483449121384</v>
      </c>
      <c r="H230" s="9">
        <f t="shared" si="24"/>
        <v>-0.96790830945558748</v>
      </c>
      <c r="I230" s="9">
        <f t="shared" si="25"/>
        <v>-0.95635229929851917</v>
      </c>
      <c r="J230" s="9">
        <f t="shared" si="19"/>
        <v>-0.94208893485005185</v>
      </c>
      <c r="K230" s="9">
        <f t="shared" si="20"/>
        <v>-0.92513368983957234</v>
      </c>
    </row>
    <row r="231" spans="1:11" x14ac:dyDescent="0.25">
      <c r="A231" t="s">
        <v>236</v>
      </c>
      <c r="B231" s="6">
        <v>22.86</v>
      </c>
      <c r="C231" s="6">
        <v>23.43</v>
      </c>
      <c r="D231" s="7">
        <f>(TIMEVALUE(A231)-TIMEVALUE(A$2))</f>
        <v>2.6851851871469989E-3</v>
      </c>
      <c r="E231" s="8">
        <f t="shared" si="21"/>
        <v>-0.57000000000000028</v>
      </c>
      <c r="F231" s="9">
        <f t="shared" si="22"/>
        <v>-0.98418423973362934</v>
      </c>
      <c r="G231" s="9">
        <f t="shared" si="23"/>
        <v>-0.97670617082141398</v>
      </c>
      <c r="H231" s="9">
        <f t="shared" si="24"/>
        <v>-0.96733524355300859</v>
      </c>
      <c r="I231" s="9">
        <f t="shared" si="25"/>
        <v>-0.95557287607170693</v>
      </c>
      <c r="J231" s="9">
        <f t="shared" si="19"/>
        <v>-0.9410548086866598</v>
      </c>
      <c r="K231" s="9">
        <f t="shared" si="20"/>
        <v>-0.92379679144385018</v>
      </c>
    </row>
    <row r="232" spans="1:11" x14ac:dyDescent="0.25">
      <c r="A232" t="s">
        <v>237</v>
      </c>
      <c r="B232" s="6">
        <v>22.87</v>
      </c>
      <c r="C232" s="6">
        <v>23.42</v>
      </c>
      <c r="D232" s="7">
        <f>(TIMEVALUE(A232)-TIMEVALUE(A$2))</f>
        <v>2.6967592639266513E-3</v>
      </c>
      <c r="E232" s="8">
        <f t="shared" si="21"/>
        <v>-0.55000000000000071</v>
      </c>
      <c r="F232" s="9">
        <f t="shared" si="22"/>
        <v>-0.984739178690344</v>
      </c>
      <c r="G232" s="9">
        <f t="shared" si="23"/>
        <v>-0.97752349816101347</v>
      </c>
      <c r="H232" s="9">
        <f t="shared" si="24"/>
        <v>-0.96848137535816614</v>
      </c>
      <c r="I232" s="9">
        <f t="shared" si="25"/>
        <v>-0.95713172252533119</v>
      </c>
      <c r="J232" s="9">
        <f t="shared" si="19"/>
        <v>-0.94312306101344356</v>
      </c>
      <c r="K232" s="9">
        <f t="shared" si="20"/>
        <v>-0.92647058823529405</v>
      </c>
    </row>
    <row r="233" spans="1:11" x14ac:dyDescent="0.25">
      <c r="A233" t="s">
        <v>238</v>
      </c>
      <c r="B233" s="6">
        <v>22.87</v>
      </c>
      <c r="C233" s="6">
        <v>23.4</v>
      </c>
      <c r="D233" s="7">
        <f>(TIMEVALUE(A233)-TIMEVALUE(A$2))</f>
        <v>2.7083333334303461E-3</v>
      </c>
      <c r="E233" s="8">
        <f t="shared" si="21"/>
        <v>-0.52999999999999758</v>
      </c>
      <c r="F233" s="9">
        <f t="shared" si="22"/>
        <v>-0.98529411764705899</v>
      </c>
      <c r="G233" s="9">
        <f t="shared" si="23"/>
        <v>-0.97834082550061308</v>
      </c>
      <c r="H233" s="9">
        <f t="shared" si="24"/>
        <v>-0.96962750716332391</v>
      </c>
      <c r="I233" s="9">
        <f t="shared" si="25"/>
        <v>-0.95869056897895577</v>
      </c>
      <c r="J233" s="9">
        <f t="shared" si="19"/>
        <v>-0.94519131334022777</v>
      </c>
      <c r="K233" s="9">
        <f t="shared" si="20"/>
        <v>-0.92914438502673824</v>
      </c>
    </row>
    <row r="234" spans="1:11" x14ac:dyDescent="0.25">
      <c r="A234" t="s">
        <v>239</v>
      </c>
      <c r="B234" s="6">
        <v>22.87</v>
      </c>
      <c r="C234" s="6">
        <v>23.38</v>
      </c>
      <c r="D234" s="7">
        <f>(TIMEVALUE(A234)-TIMEVALUE(A$2))</f>
        <v>2.7199074102099985E-3</v>
      </c>
      <c r="E234" s="8">
        <f t="shared" si="21"/>
        <v>-0.50999999999999801</v>
      </c>
      <c r="F234" s="9">
        <f t="shared" si="22"/>
        <v>-0.98584905660377364</v>
      </c>
      <c r="G234" s="9">
        <f t="shared" si="23"/>
        <v>-0.97915815284021257</v>
      </c>
      <c r="H234" s="9">
        <f t="shared" si="24"/>
        <v>-0.97077363896848146</v>
      </c>
      <c r="I234" s="9">
        <f t="shared" si="25"/>
        <v>-0.96024941543258002</v>
      </c>
      <c r="J234" s="9">
        <f t="shared" si="19"/>
        <v>-0.94725956566701164</v>
      </c>
      <c r="K234" s="9">
        <f t="shared" si="20"/>
        <v>-0.9318181818181821</v>
      </c>
    </row>
    <row r="235" spans="1:11" x14ac:dyDescent="0.25">
      <c r="A235" t="s">
        <v>240</v>
      </c>
      <c r="B235" s="6">
        <v>22.87</v>
      </c>
      <c r="C235" s="6">
        <v>23.37</v>
      </c>
      <c r="D235" s="7">
        <f>(TIMEVALUE(A235)-TIMEVALUE(A$2))</f>
        <v>2.7314814869896509E-3</v>
      </c>
      <c r="E235" s="8">
        <f t="shared" si="21"/>
        <v>-0.5</v>
      </c>
      <c r="F235" s="9">
        <f t="shared" si="22"/>
        <v>-0.98612652608213092</v>
      </c>
      <c r="G235" s="9">
        <f t="shared" si="23"/>
        <v>-0.97956681651001221</v>
      </c>
      <c r="H235" s="9">
        <f t="shared" si="24"/>
        <v>-0.97134670487106023</v>
      </c>
      <c r="I235" s="9">
        <f t="shared" si="25"/>
        <v>-0.96102883865939204</v>
      </c>
      <c r="J235" s="9">
        <f t="shared" si="19"/>
        <v>-0.94829369183040335</v>
      </c>
      <c r="K235" s="9">
        <f t="shared" si="20"/>
        <v>-0.9331550802139037</v>
      </c>
    </row>
    <row r="236" spans="1:11" x14ac:dyDescent="0.25">
      <c r="A236" t="s">
        <v>241</v>
      </c>
      <c r="B236" s="6">
        <v>22.86</v>
      </c>
      <c r="C236" s="6">
        <v>23.37</v>
      </c>
      <c r="D236" s="7">
        <f>(TIMEVALUE(A236)-TIMEVALUE(A$2))</f>
        <v>2.7430555564933456E-3</v>
      </c>
      <c r="E236" s="8">
        <f t="shared" si="21"/>
        <v>-0.51000000000000156</v>
      </c>
      <c r="F236" s="9">
        <f t="shared" si="22"/>
        <v>-0.98584905660377364</v>
      </c>
      <c r="G236" s="9">
        <f t="shared" si="23"/>
        <v>-0.97915815284021246</v>
      </c>
      <c r="H236" s="9">
        <f t="shared" si="24"/>
        <v>-0.97077363896848134</v>
      </c>
      <c r="I236" s="9">
        <f t="shared" si="25"/>
        <v>-0.9602494154325798</v>
      </c>
      <c r="J236" s="9">
        <f t="shared" ref="J236:J299" si="26">($E236-$E$43)/$E$43</f>
        <v>-0.94725956566701119</v>
      </c>
      <c r="K236" s="9">
        <f t="shared" si="20"/>
        <v>-0.93181818181818166</v>
      </c>
    </row>
    <row r="237" spans="1:11" x14ac:dyDescent="0.25">
      <c r="A237" t="s">
        <v>242</v>
      </c>
      <c r="B237" s="6">
        <v>22.87</v>
      </c>
      <c r="C237" s="6">
        <v>23.37</v>
      </c>
      <c r="D237" s="7">
        <f>(TIMEVALUE(A237)-TIMEVALUE(A$2))</f>
        <v>2.754629633272998E-3</v>
      </c>
      <c r="E237" s="8">
        <f t="shared" si="21"/>
        <v>-0.5</v>
      </c>
      <c r="F237" s="9">
        <f t="shared" si="22"/>
        <v>-0.98612652608213092</v>
      </c>
      <c r="G237" s="9">
        <f t="shared" si="23"/>
        <v>-0.97956681651001221</v>
      </c>
      <c r="H237" s="9">
        <f t="shared" si="24"/>
        <v>-0.97134670487106023</v>
      </c>
      <c r="I237" s="9">
        <f t="shared" si="25"/>
        <v>-0.96102883865939204</v>
      </c>
      <c r="J237" s="9">
        <f t="shared" si="26"/>
        <v>-0.94829369183040335</v>
      </c>
      <c r="K237" s="9">
        <f t="shared" si="20"/>
        <v>-0.9331550802139037</v>
      </c>
    </row>
    <row r="238" spans="1:11" x14ac:dyDescent="0.25">
      <c r="A238" t="s">
        <v>243</v>
      </c>
      <c r="B238" s="6">
        <v>22.87</v>
      </c>
      <c r="C238" s="6">
        <v>23.37</v>
      </c>
      <c r="D238" s="7">
        <f>(TIMEVALUE(A238)-TIMEVALUE(A$2))</f>
        <v>2.7662037027766928E-3</v>
      </c>
      <c r="E238" s="8">
        <f t="shared" si="21"/>
        <v>-0.5</v>
      </c>
      <c r="F238" s="9">
        <f t="shared" si="22"/>
        <v>-0.98612652608213092</v>
      </c>
      <c r="G238" s="9">
        <f t="shared" si="23"/>
        <v>-0.97956681651001221</v>
      </c>
      <c r="H238" s="9">
        <f t="shared" si="24"/>
        <v>-0.97134670487106023</v>
      </c>
      <c r="I238" s="9">
        <f t="shared" si="25"/>
        <v>-0.96102883865939204</v>
      </c>
      <c r="J238" s="9">
        <f t="shared" si="26"/>
        <v>-0.94829369183040335</v>
      </c>
      <c r="K238" s="9">
        <f t="shared" si="20"/>
        <v>-0.9331550802139037</v>
      </c>
    </row>
    <row r="239" spans="1:11" x14ac:dyDescent="0.25">
      <c r="A239" t="s">
        <v>244</v>
      </c>
      <c r="B239" s="6">
        <v>22.87</v>
      </c>
      <c r="C239" s="6">
        <v>23.37</v>
      </c>
      <c r="D239" s="7">
        <f>(TIMEVALUE(A239)-TIMEVALUE(A$2))</f>
        <v>2.7777777795563452E-3</v>
      </c>
      <c r="E239" s="8">
        <f t="shared" si="21"/>
        <v>-0.5</v>
      </c>
      <c r="F239" s="9">
        <f t="shared" si="22"/>
        <v>-0.98612652608213092</v>
      </c>
      <c r="G239" s="9">
        <f t="shared" si="23"/>
        <v>-0.97956681651001221</v>
      </c>
      <c r="H239" s="9">
        <f t="shared" si="24"/>
        <v>-0.97134670487106023</v>
      </c>
      <c r="I239" s="9">
        <f t="shared" si="25"/>
        <v>-0.96102883865939204</v>
      </c>
      <c r="J239" s="9">
        <f t="shared" si="26"/>
        <v>-0.94829369183040335</v>
      </c>
      <c r="K239" s="9">
        <f t="shared" si="20"/>
        <v>-0.9331550802139037</v>
      </c>
    </row>
    <row r="240" spans="1:11" x14ac:dyDescent="0.25">
      <c r="A240" t="s">
        <v>245</v>
      </c>
      <c r="B240" s="6">
        <v>22.87</v>
      </c>
      <c r="C240" s="6">
        <v>23.37</v>
      </c>
      <c r="D240" s="7">
        <f>(TIMEVALUE(A240)-TIMEVALUE(A$2))</f>
        <v>2.7893518563359976E-3</v>
      </c>
      <c r="E240" s="8">
        <f t="shared" si="21"/>
        <v>-0.5</v>
      </c>
      <c r="F240" s="9">
        <f t="shared" si="22"/>
        <v>-0.98612652608213092</v>
      </c>
      <c r="G240" s="9">
        <f t="shared" si="23"/>
        <v>-0.97956681651001221</v>
      </c>
      <c r="H240" s="9">
        <f t="shared" si="24"/>
        <v>-0.97134670487106023</v>
      </c>
      <c r="I240" s="9">
        <f t="shared" si="25"/>
        <v>-0.96102883865939204</v>
      </c>
      <c r="J240" s="9">
        <f t="shared" si="26"/>
        <v>-0.94829369183040335</v>
      </c>
      <c r="K240" s="9">
        <f t="shared" si="20"/>
        <v>-0.9331550802139037</v>
      </c>
    </row>
    <row r="241" spans="1:11" x14ac:dyDescent="0.25">
      <c r="A241" t="s">
        <v>246</v>
      </c>
      <c r="B241" s="6">
        <v>22.87</v>
      </c>
      <c r="C241" s="6">
        <v>23.37</v>
      </c>
      <c r="D241" s="7">
        <f>(TIMEVALUE(A241)-TIMEVALUE(A$2))</f>
        <v>2.8009259258396924E-3</v>
      </c>
      <c r="E241" s="8">
        <f t="shared" si="21"/>
        <v>-0.5</v>
      </c>
      <c r="F241" s="9">
        <f t="shared" si="22"/>
        <v>-0.98612652608213092</v>
      </c>
      <c r="G241" s="9">
        <f t="shared" si="23"/>
        <v>-0.97956681651001221</v>
      </c>
      <c r="H241" s="9">
        <f t="shared" si="24"/>
        <v>-0.97134670487106023</v>
      </c>
      <c r="I241" s="9">
        <f t="shared" si="25"/>
        <v>-0.96102883865939204</v>
      </c>
      <c r="J241" s="9">
        <f t="shared" si="26"/>
        <v>-0.94829369183040335</v>
      </c>
      <c r="K241" s="9">
        <f t="shared" si="20"/>
        <v>-0.9331550802139037</v>
      </c>
    </row>
    <row r="242" spans="1:11" x14ac:dyDescent="0.25">
      <c r="A242" t="s">
        <v>247</v>
      </c>
      <c r="B242" s="6">
        <v>22.87</v>
      </c>
      <c r="C242" s="6">
        <v>23.37</v>
      </c>
      <c r="D242" s="7">
        <f>(TIMEVALUE(A242)-TIMEVALUE(A$2))</f>
        <v>2.8125000026193447E-3</v>
      </c>
      <c r="E242" s="8">
        <f t="shared" si="21"/>
        <v>-0.5</v>
      </c>
      <c r="F242" s="9">
        <f t="shared" si="22"/>
        <v>-0.98612652608213092</v>
      </c>
      <c r="G242" s="9">
        <f t="shared" si="23"/>
        <v>-0.97956681651001221</v>
      </c>
      <c r="H242" s="9">
        <f t="shared" si="24"/>
        <v>-0.97134670487106023</v>
      </c>
      <c r="I242" s="9">
        <f t="shared" si="25"/>
        <v>-0.96102883865939204</v>
      </c>
      <c r="J242" s="9">
        <f t="shared" si="26"/>
        <v>-0.94829369183040335</v>
      </c>
      <c r="K242" s="9">
        <f t="shared" si="20"/>
        <v>-0.9331550802139037</v>
      </c>
    </row>
    <row r="243" spans="1:11" x14ac:dyDescent="0.25">
      <c r="A243" t="s">
        <v>248</v>
      </c>
      <c r="B243" s="6">
        <v>22.87</v>
      </c>
      <c r="C243" s="6">
        <v>23.37</v>
      </c>
      <c r="D243" s="7">
        <f>(TIMEVALUE(A243)-TIMEVALUE(A$2))</f>
        <v>2.8240740793989971E-3</v>
      </c>
      <c r="E243" s="8">
        <f t="shared" si="21"/>
        <v>-0.5</v>
      </c>
      <c r="F243" s="9">
        <f t="shared" si="22"/>
        <v>-0.98612652608213092</v>
      </c>
      <c r="G243" s="9">
        <f t="shared" si="23"/>
        <v>-0.97956681651001221</v>
      </c>
      <c r="H243" s="9">
        <f t="shared" si="24"/>
        <v>-0.97134670487106023</v>
      </c>
      <c r="I243" s="9">
        <f t="shared" si="25"/>
        <v>-0.96102883865939204</v>
      </c>
      <c r="J243" s="9">
        <f t="shared" si="26"/>
        <v>-0.94829369183040335</v>
      </c>
      <c r="K243" s="9">
        <f t="shared" si="20"/>
        <v>-0.9331550802139037</v>
      </c>
    </row>
    <row r="244" spans="1:11" x14ac:dyDescent="0.25">
      <c r="A244" t="s">
        <v>249</v>
      </c>
      <c r="B244" s="6">
        <v>22.87</v>
      </c>
      <c r="C244" s="6">
        <v>23.36</v>
      </c>
      <c r="D244" s="7">
        <f>(TIMEVALUE(A244)-TIMEVALUE(A$2))</f>
        <v>2.8356481489026919E-3</v>
      </c>
      <c r="E244" s="8">
        <f t="shared" si="21"/>
        <v>-0.48999999999999844</v>
      </c>
      <c r="F244" s="9">
        <f t="shared" si="22"/>
        <v>-0.9864039955604883</v>
      </c>
      <c r="G244" s="9">
        <f t="shared" si="23"/>
        <v>-0.97997548017981206</v>
      </c>
      <c r="H244" s="9">
        <f t="shared" si="24"/>
        <v>-0.97191977077363911</v>
      </c>
      <c r="I244" s="9">
        <f t="shared" si="25"/>
        <v>-0.96180826188620439</v>
      </c>
      <c r="J244" s="9">
        <f t="shared" si="26"/>
        <v>-0.9493278179937954</v>
      </c>
      <c r="K244" s="9">
        <f t="shared" si="20"/>
        <v>-0.93449197860962585</v>
      </c>
    </row>
    <row r="245" spans="1:11" x14ac:dyDescent="0.25">
      <c r="A245" t="s">
        <v>250</v>
      </c>
      <c r="B245" s="6">
        <v>22.87</v>
      </c>
      <c r="C245" s="6">
        <v>23.35</v>
      </c>
      <c r="D245" s="7">
        <f>(TIMEVALUE(A245)-TIMEVALUE(A$2))</f>
        <v>2.8472222256823443E-3</v>
      </c>
      <c r="E245" s="8">
        <f t="shared" si="21"/>
        <v>-0.48000000000000043</v>
      </c>
      <c r="F245" s="9">
        <f t="shared" si="22"/>
        <v>-0.9866814650388458</v>
      </c>
      <c r="G245" s="9">
        <f t="shared" si="23"/>
        <v>-0.9803841438496117</v>
      </c>
      <c r="H245" s="9">
        <f t="shared" si="24"/>
        <v>-0.97249283667621778</v>
      </c>
      <c r="I245" s="9">
        <f t="shared" si="25"/>
        <v>-0.96258768511301629</v>
      </c>
      <c r="J245" s="9">
        <f t="shared" si="26"/>
        <v>-0.95036194415718711</v>
      </c>
      <c r="K245" s="9">
        <f t="shared" si="20"/>
        <v>-0.93582887700534756</v>
      </c>
    </row>
    <row r="246" spans="1:11" x14ac:dyDescent="0.25">
      <c r="A246" t="s">
        <v>251</v>
      </c>
      <c r="B246" s="6">
        <v>22.87</v>
      </c>
      <c r="C246" s="6">
        <v>23.34</v>
      </c>
      <c r="D246" s="7">
        <f>(TIMEVALUE(A246)-TIMEVALUE(A$2))</f>
        <v>2.8587963024619967E-3</v>
      </c>
      <c r="E246" s="8">
        <f t="shared" si="21"/>
        <v>-0.46999999999999886</v>
      </c>
      <c r="F246" s="9">
        <f t="shared" si="22"/>
        <v>-0.98695893451720318</v>
      </c>
      <c r="G246" s="9">
        <f t="shared" si="23"/>
        <v>-0.98079280751941156</v>
      </c>
      <c r="H246" s="9">
        <f t="shared" si="24"/>
        <v>-0.97306590257879666</v>
      </c>
      <c r="I246" s="9">
        <f t="shared" si="25"/>
        <v>-0.96336710833982864</v>
      </c>
      <c r="J246" s="9">
        <f t="shared" si="26"/>
        <v>-0.95139607032057927</v>
      </c>
      <c r="K246" s="9">
        <f t="shared" ref="K246:K309" si="27">($E246-$E$53)/$E$53</f>
        <v>-0.93716577540106971</v>
      </c>
    </row>
    <row r="247" spans="1:11" x14ac:dyDescent="0.25">
      <c r="A247" t="s">
        <v>252</v>
      </c>
      <c r="B247" s="6">
        <v>22.87</v>
      </c>
      <c r="C247" s="6">
        <v>23.35</v>
      </c>
      <c r="D247" s="7">
        <f>(TIMEVALUE(A247)-TIMEVALUE(A$2))</f>
        <v>2.8703703719656914E-3</v>
      </c>
      <c r="E247" s="8">
        <f t="shared" si="21"/>
        <v>-0.48000000000000043</v>
      </c>
      <c r="F247" s="9">
        <f t="shared" si="22"/>
        <v>-0.9866814650388458</v>
      </c>
      <c r="G247" s="9">
        <f t="shared" si="23"/>
        <v>-0.9803841438496117</v>
      </c>
      <c r="H247" s="9">
        <f t="shared" si="24"/>
        <v>-0.97249283667621778</v>
      </c>
      <c r="I247" s="9">
        <f t="shared" si="25"/>
        <v>-0.96258768511301629</v>
      </c>
      <c r="J247" s="9">
        <f t="shared" si="26"/>
        <v>-0.95036194415718711</v>
      </c>
      <c r="K247" s="9">
        <f t="shared" si="27"/>
        <v>-0.93582887700534756</v>
      </c>
    </row>
    <row r="248" spans="1:11" x14ac:dyDescent="0.25">
      <c r="A248" t="s">
        <v>253</v>
      </c>
      <c r="B248" s="6">
        <v>22.87</v>
      </c>
      <c r="C248" s="6">
        <v>23.34</v>
      </c>
      <c r="D248" s="7">
        <f>(TIMEVALUE(A248)-TIMEVALUE(A$2))</f>
        <v>2.8819444487453438E-3</v>
      </c>
      <c r="E248" s="8">
        <f t="shared" si="21"/>
        <v>-0.46999999999999886</v>
      </c>
      <c r="F248" s="9">
        <f t="shared" si="22"/>
        <v>-0.98695893451720318</v>
      </c>
      <c r="G248" s="9">
        <f t="shared" si="23"/>
        <v>-0.98079280751941156</v>
      </c>
      <c r="H248" s="9">
        <f t="shared" si="24"/>
        <v>-0.97306590257879666</v>
      </c>
      <c r="I248" s="9">
        <f t="shared" si="25"/>
        <v>-0.96336710833982864</v>
      </c>
      <c r="J248" s="9">
        <f t="shared" si="26"/>
        <v>-0.95139607032057927</v>
      </c>
      <c r="K248" s="9">
        <f t="shared" si="27"/>
        <v>-0.93716577540106971</v>
      </c>
    </row>
    <row r="249" spans="1:11" x14ac:dyDescent="0.25">
      <c r="A249" t="s">
        <v>254</v>
      </c>
      <c r="B249" s="6">
        <v>22.87</v>
      </c>
      <c r="C249" s="6">
        <v>23.32</v>
      </c>
      <c r="D249" s="7">
        <f>(TIMEVALUE(A249)-TIMEVALUE(A$2))</f>
        <v>2.8935185182490386E-3</v>
      </c>
      <c r="E249" s="8">
        <f t="shared" si="21"/>
        <v>-0.44999999999999929</v>
      </c>
      <c r="F249" s="9">
        <f t="shared" si="22"/>
        <v>-0.98751387347391795</v>
      </c>
      <c r="G249" s="9">
        <f t="shared" si="23"/>
        <v>-0.98161013485901105</v>
      </c>
      <c r="H249" s="9">
        <f t="shared" si="24"/>
        <v>-0.97421203438395421</v>
      </c>
      <c r="I249" s="9">
        <f t="shared" si="25"/>
        <v>-0.96492595479345289</v>
      </c>
      <c r="J249" s="9">
        <f t="shared" si="26"/>
        <v>-0.95346432264736303</v>
      </c>
      <c r="K249" s="9">
        <f t="shared" si="27"/>
        <v>-0.93983957219251346</v>
      </c>
    </row>
    <row r="250" spans="1:11" x14ac:dyDescent="0.25">
      <c r="A250" t="s">
        <v>255</v>
      </c>
      <c r="B250" s="6">
        <v>22.88</v>
      </c>
      <c r="C250" s="6">
        <v>23.34</v>
      </c>
      <c r="D250" s="7">
        <f>(TIMEVALUE(A250)-TIMEVALUE(A$2))</f>
        <v>2.905092595028691E-3</v>
      </c>
      <c r="E250" s="8">
        <f t="shared" si="21"/>
        <v>-0.46000000000000085</v>
      </c>
      <c r="F250" s="9">
        <f t="shared" si="22"/>
        <v>-0.98723640399556045</v>
      </c>
      <c r="G250" s="9">
        <f t="shared" si="23"/>
        <v>-0.98120147118921119</v>
      </c>
      <c r="H250" s="9">
        <f t="shared" si="24"/>
        <v>-0.97363896848137532</v>
      </c>
      <c r="I250" s="9">
        <f t="shared" si="25"/>
        <v>-0.96414653156664065</v>
      </c>
      <c r="J250" s="9">
        <f t="shared" si="26"/>
        <v>-0.95243019648397098</v>
      </c>
      <c r="K250" s="9">
        <f t="shared" si="27"/>
        <v>-0.93850267379679131</v>
      </c>
    </row>
    <row r="251" spans="1:11" x14ac:dyDescent="0.25">
      <c r="A251" t="s">
        <v>256</v>
      </c>
      <c r="B251" s="6">
        <v>22.88</v>
      </c>
      <c r="C251" s="6">
        <v>23.32</v>
      </c>
      <c r="D251" s="7">
        <f>(TIMEVALUE(A251)-TIMEVALUE(A$2))</f>
        <v>2.9166666718083434E-3</v>
      </c>
      <c r="E251" s="8">
        <f t="shared" si="21"/>
        <v>-0.44000000000000128</v>
      </c>
      <c r="F251" s="9">
        <f t="shared" si="22"/>
        <v>-0.98779134295227511</v>
      </c>
      <c r="G251" s="9">
        <f t="shared" si="23"/>
        <v>-0.98201879852881069</v>
      </c>
      <c r="H251" s="9">
        <f t="shared" si="24"/>
        <v>-0.97478510028653287</v>
      </c>
      <c r="I251" s="9">
        <f t="shared" si="25"/>
        <v>-0.9657053780202649</v>
      </c>
      <c r="J251" s="9">
        <f t="shared" si="26"/>
        <v>-0.95449844881075474</v>
      </c>
      <c r="K251" s="9">
        <f t="shared" si="27"/>
        <v>-0.94117647058823517</v>
      </c>
    </row>
    <row r="252" spans="1:11" x14ac:dyDescent="0.25">
      <c r="A252" t="s">
        <v>257</v>
      </c>
      <c r="B252" s="6">
        <v>22.87</v>
      </c>
      <c r="C252" s="6">
        <v>23.31</v>
      </c>
      <c r="D252" s="7">
        <f>(TIMEVALUE(A252)-TIMEVALUE(A$2))</f>
        <v>2.9282407413120382E-3</v>
      </c>
      <c r="E252" s="8">
        <f t="shared" si="21"/>
        <v>-0.43999999999999773</v>
      </c>
      <c r="F252" s="9">
        <f t="shared" si="22"/>
        <v>-0.98779134295227533</v>
      </c>
      <c r="G252" s="9">
        <f t="shared" si="23"/>
        <v>-0.98201879852881091</v>
      </c>
      <c r="H252" s="9">
        <f t="shared" si="24"/>
        <v>-0.97478510028653309</v>
      </c>
      <c r="I252" s="9">
        <f t="shared" si="25"/>
        <v>-0.96570537802026524</v>
      </c>
      <c r="J252" s="9">
        <f t="shared" si="26"/>
        <v>-0.95449844881075518</v>
      </c>
      <c r="K252" s="9">
        <f t="shared" si="27"/>
        <v>-0.94117647058823561</v>
      </c>
    </row>
    <row r="253" spans="1:11" x14ac:dyDescent="0.25">
      <c r="A253" t="s">
        <v>258</v>
      </c>
      <c r="B253" s="6">
        <v>22.87</v>
      </c>
      <c r="C253" s="6">
        <v>23.3</v>
      </c>
      <c r="D253" s="7">
        <f>(TIMEVALUE(A253)-TIMEVALUE(A$2))</f>
        <v>2.9398148180916905E-3</v>
      </c>
      <c r="E253" s="8">
        <f t="shared" si="21"/>
        <v>-0.42999999999999972</v>
      </c>
      <c r="F253" s="9">
        <f t="shared" si="22"/>
        <v>-0.9880688124306326</v>
      </c>
      <c r="G253" s="9">
        <f t="shared" si="23"/>
        <v>-0.98242746219861055</v>
      </c>
      <c r="H253" s="9">
        <f t="shared" si="24"/>
        <v>-0.97535816618911175</v>
      </c>
      <c r="I253" s="9">
        <f t="shared" si="25"/>
        <v>-0.96648480124707714</v>
      </c>
      <c r="J253" s="9">
        <f t="shared" si="26"/>
        <v>-0.9555325749741469</v>
      </c>
      <c r="K253" s="9">
        <f t="shared" si="27"/>
        <v>-0.94251336898395721</v>
      </c>
    </row>
    <row r="254" spans="1:11" x14ac:dyDescent="0.25">
      <c r="A254" t="s">
        <v>259</v>
      </c>
      <c r="B254" s="6">
        <v>22.88</v>
      </c>
      <c r="C254" s="6">
        <v>23.3</v>
      </c>
      <c r="D254" s="7">
        <f>(TIMEVALUE(A254)-TIMEVALUE(A$2))</f>
        <v>2.9513888948713429E-3</v>
      </c>
      <c r="E254" s="8">
        <f t="shared" si="21"/>
        <v>-0.42000000000000171</v>
      </c>
      <c r="F254" s="9">
        <f t="shared" si="22"/>
        <v>-0.98834628190898999</v>
      </c>
      <c r="G254" s="9">
        <f t="shared" si="23"/>
        <v>-0.98283612586841018</v>
      </c>
      <c r="H254" s="9">
        <f t="shared" si="24"/>
        <v>-0.97593123209169041</v>
      </c>
      <c r="I254" s="9">
        <f t="shared" si="25"/>
        <v>-0.96726422447388916</v>
      </c>
      <c r="J254" s="9">
        <f t="shared" si="26"/>
        <v>-0.95656670113753861</v>
      </c>
      <c r="K254" s="9">
        <f t="shared" si="27"/>
        <v>-0.94385026737967892</v>
      </c>
    </row>
    <row r="255" spans="1:11" x14ac:dyDescent="0.25">
      <c r="A255" t="s">
        <v>260</v>
      </c>
      <c r="B255" s="6">
        <v>22.87</v>
      </c>
      <c r="C255" s="6">
        <v>23.3</v>
      </c>
      <c r="D255" s="7">
        <f>(TIMEVALUE(A255)-TIMEVALUE(A$2))</f>
        <v>2.9745370411546901E-3</v>
      </c>
      <c r="E255" s="8">
        <f t="shared" si="21"/>
        <v>-0.42999999999999972</v>
      </c>
      <c r="F255" s="9">
        <f t="shared" si="22"/>
        <v>-0.9880688124306326</v>
      </c>
      <c r="G255" s="9">
        <f t="shared" si="23"/>
        <v>-0.98242746219861055</v>
      </c>
      <c r="H255" s="9">
        <f t="shared" si="24"/>
        <v>-0.97535816618911175</v>
      </c>
      <c r="I255" s="9">
        <f t="shared" si="25"/>
        <v>-0.96648480124707714</v>
      </c>
      <c r="J255" s="9">
        <f t="shared" si="26"/>
        <v>-0.9555325749741469</v>
      </c>
      <c r="K255" s="9">
        <f t="shared" si="27"/>
        <v>-0.94251336898395721</v>
      </c>
    </row>
    <row r="256" spans="1:11" x14ac:dyDescent="0.25">
      <c r="A256" t="s">
        <v>261</v>
      </c>
      <c r="B256" s="6">
        <v>22.87</v>
      </c>
      <c r="C256" s="6">
        <v>23.3</v>
      </c>
      <c r="D256" s="7">
        <f>(TIMEVALUE(A256)-TIMEVALUE(A$2))</f>
        <v>2.9861111106583849E-3</v>
      </c>
      <c r="E256" s="8">
        <f t="shared" si="21"/>
        <v>-0.42999999999999972</v>
      </c>
      <c r="F256" s="9">
        <f t="shared" si="22"/>
        <v>-0.9880688124306326</v>
      </c>
      <c r="G256" s="9">
        <f t="shared" si="23"/>
        <v>-0.98242746219861055</v>
      </c>
      <c r="H256" s="9">
        <f t="shared" si="24"/>
        <v>-0.97535816618911175</v>
      </c>
      <c r="I256" s="9">
        <f t="shared" si="25"/>
        <v>-0.96648480124707714</v>
      </c>
      <c r="J256" s="9">
        <f t="shared" si="26"/>
        <v>-0.9555325749741469</v>
      </c>
      <c r="K256" s="9">
        <f t="shared" si="27"/>
        <v>-0.94251336898395721</v>
      </c>
    </row>
    <row r="257" spans="1:11" x14ac:dyDescent="0.25">
      <c r="A257" t="s">
        <v>262</v>
      </c>
      <c r="B257" s="6">
        <v>22.88</v>
      </c>
      <c r="C257" s="6">
        <v>23.3</v>
      </c>
      <c r="D257" s="7">
        <f>(TIMEVALUE(A257)-TIMEVALUE(A$2))</f>
        <v>2.9976851874380372E-3</v>
      </c>
      <c r="E257" s="8">
        <f t="shared" si="21"/>
        <v>-0.42000000000000171</v>
      </c>
      <c r="F257" s="9">
        <f t="shared" si="22"/>
        <v>-0.98834628190898999</v>
      </c>
      <c r="G257" s="9">
        <f t="shared" si="23"/>
        <v>-0.98283612586841018</v>
      </c>
      <c r="H257" s="9">
        <f t="shared" si="24"/>
        <v>-0.97593123209169041</v>
      </c>
      <c r="I257" s="9">
        <f t="shared" si="25"/>
        <v>-0.96726422447388916</v>
      </c>
      <c r="J257" s="9">
        <f t="shared" si="26"/>
        <v>-0.95656670113753861</v>
      </c>
      <c r="K257" s="9">
        <f t="shared" si="27"/>
        <v>-0.94385026737967892</v>
      </c>
    </row>
    <row r="258" spans="1:11" x14ac:dyDescent="0.25">
      <c r="A258" t="s">
        <v>263</v>
      </c>
      <c r="B258" s="6">
        <v>22.88</v>
      </c>
      <c r="C258" s="6">
        <v>23.3</v>
      </c>
      <c r="D258" s="7">
        <f>(TIMEVALUE(A258)-TIMEVALUE(A$2))</f>
        <v>3.0092592642176896E-3</v>
      </c>
      <c r="E258" s="8">
        <f t="shared" si="21"/>
        <v>-0.42000000000000171</v>
      </c>
      <c r="F258" s="9">
        <f t="shared" si="22"/>
        <v>-0.98834628190898999</v>
      </c>
      <c r="G258" s="9">
        <f t="shared" si="23"/>
        <v>-0.98283612586841018</v>
      </c>
      <c r="H258" s="9">
        <f t="shared" si="24"/>
        <v>-0.97593123209169041</v>
      </c>
      <c r="I258" s="9">
        <f t="shared" si="25"/>
        <v>-0.96726422447388916</v>
      </c>
      <c r="J258" s="9">
        <f t="shared" si="26"/>
        <v>-0.95656670113753861</v>
      </c>
      <c r="K258" s="9">
        <f t="shared" si="27"/>
        <v>-0.94385026737967892</v>
      </c>
    </row>
    <row r="259" spans="1:11" x14ac:dyDescent="0.25">
      <c r="A259" t="s">
        <v>264</v>
      </c>
      <c r="B259" s="6">
        <v>22.88</v>
      </c>
      <c r="C259" s="6">
        <v>23.28</v>
      </c>
      <c r="D259" s="7">
        <f>(TIMEVALUE(A259)-TIMEVALUE(A$2))</f>
        <v>3.0208333337213844E-3</v>
      </c>
      <c r="E259" s="8">
        <f t="shared" ref="E259:E322" si="28">(B259-C259)</f>
        <v>-0.40000000000000213</v>
      </c>
      <c r="F259" s="9">
        <f t="shared" si="22"/>
        <v>-0.98890122086570487</v>
      </c>
      <c r="G259" s="9">
        <f t="shared" si="23"/>
        <v>-0.98365345320800968</v>
      </c>
      <c r="H259" s="9">
        <f t="shared" si="24"/>
        <v>-0.97707736389684807</v>
      </c>
      <c r="I259" s="9">
        <f t="shared" si="25"/>
        <v>-0.96882307092751352</v>
      </c>
      <c r="J259" s="9">
        <f t="shared" si="26"/>
        <v>-0.95863495346432248</v>
      </c>
      <c r="K259" s="9">
        <f t="shared" si="27"/>
        <v>-0.94652406417112267</v>
      </c>
    </row>
    <row r="260" spans="1:11" x14ac:dyDescent="0.25">
      <c r="A260" t="s">
        <v>265</v>
      </c>
      <c r="B260" s="6">
        <v>22.88</v>
      </c>
      <c r="C260" s="6">
        <v>23.27</v>
      </c>
      <c r="D260" s="7">
        <f>(TIMEVALUE(A260)-TIMEVALUE(A$2))</f>
        <v>3.0324074105010368E-3</v>
      </c>
      <c r="E260" s="8">
        <f t="shared" si="28"/>
        <v>-0.39000000000000057</v>
      </c>
      <c r="F260" s="9">
        <f t="shared" ref="F260:F323" si="29">($E260-$E$3)/$E$3</f>
        <v>-0.98917869034406214</v>
      </c>
      <c r="G260" s="9">
        <f t="shared" si="23"/>
        <v>-0.98406211687780953</v>
      </c>
      <c r="H260" s="9">
        <f t="shared" si="24"/>
        <v>-0.97765042979942696</v>
      </c>
      <c r="I260" s="9">
        <f t="shared" si="25"/>
        <v>-0.96960249415432576</v>
      </c>
      <c r="J260" s="9">
        <f t="shared" si="26"/>
        <v>-0.95966907962771453</v>
      </c>
      <c r="K260" s="9">
        <f t="shared" si="27"/>
        <v>-0.94786096256684482</v>
      </c>
    </row>
    <row r="261" spans="1:11" x14ac:dyDescent="0.25">
      <c r="A261" t="s">
        <v>266</v>
      </c>
      <c r="B261" s="6">
        <v>22.88</v>
      </c>
      <c r="C261" s="6">
        <v>23.27</v>
      </c>
      <c r="D261" s="7">
        <f>(TIMEVALUE(A261)-TIMEVALUE(A$2))</f>
        <v>3.0439814872806892E-3</v>
      </c>
      <c r="E261" s="8">
        <f t="shared" si="28"/>
        <v>-0.39000000000000057</v>
      </c>
      <c r="F261" s="9">
        <f t="shared" si="29"/>
        <v>-0.98917869034406214</v>
      </c>
      <c r="G261" s="9">
        <f t="shared" si="23"/>
        <v>-0.98406211687780953</v>
      </c>
      <c r="H261" s="9">
        <f t="shared" si="24"/>
        <v>-0.97765042979942696</v>
      </c>
      <c r="I261" s="9">
        <f t="shared" si="25"/>
        <v>-0.96960249415432576</v>
      </c>
      <c r="J261" s="9">
        <f t="shared" si="26"/>
        <v>-0.95966907962771453</v>
      </c>
      <c r="K261" s="9">
        <f t="shared" si="27"/>
        <v>-0.94786096256684482</v>
      </c>
    </row>
    <row r="262" spans="1:11" x14ac:dyDescent="0.25">
      <c r="A262" t="s">
        <v>267</v>
      </c>
      <c r="B262" s="6"/>
      <c r="C262" s="6"/>
      <c r="D262" s="7">
        <f>(TIMEVALUE(A262)-TIMEVALUE(A$2))</f>
        <v>3.055555556784384E-3</v>
      </c>
      <c r="E262" s="8">
        <f t="shared" si="28"/>
        <v>0</v>
      </c>
      <c r="F262" s="9">
        <f t="shared" si="29"/>
        <v>-1</v>
      </c>
      <c r="G262" s="9">
        <f t="shared" si="23"/>
        <v>-1</v>
      </c>
      <c r="H262" s="9">
        <f t="shared" si="24"/>
        <v>-1</v>
      </c>
      <c r="I262" s="9">
        <f t="shared" si="25"/>
        <v>-1</v>
      </c>
      <c r="J262" s="9">
        <f t="shared" si="26"/>
        <v>-1</v>
      </c>
      <c r="K262" s="9">
        <f t="shared" si="27"/>
        <v>-1</v>
      </c>
    </row>
    <row r="263" spans="1:11" x14ac:dyDescent="0.25">
      <c r="A263" t="s">
        <v>268</v>
      </c>
      <c r="B263" s="6"/>
      <c r="C263" s="6"/>
      <c r="D263" s="7">
        <f>(TIMEVALUE(A263)-TIMEVALUE(A$2))</f>
        <v>3.0671296335640363E-3</v>
      </c>
      <c r="E263" s="8">
        <f t="shared" si="28"/>
        <v>0</v>
      </c>
      <c r="F263" s="9">
        <f t="shared" si="29"/>
        <v>-1</v>
      </c>
      <c r="G263" s="9">
        <f t="shared" si="23"/>
        <v>-1</v>
      </c>
      <c r="H263" s="9">
        <f t="shared" si="24"/>
        <v>-1</v>
      </c>
      <c r="I263" s="9">
        <f t="shared" si="25"/>
        <v>-1</v>
      </c>
      <c r="J263" s="9">
        <f t="shared" si="26"/>
        <v>-1</v>
      </c>
      <c r="K263" s="9">
        <f t="shared" si="27"/>
        <v>-1</v>
      </c>
    </row>
    <row r="264" spans="1:11" x14ac:dyDescent="0.25">
      <c r="A264" t="s">
        <v>269</v>
      </c>
      <c r="B264" s="6"/>
      <c r="C264" s="6"/>
      <c r="D264" s="7">
        <f>(TIMEVALUE(A264)-TIMEVALUE(A$2))</f>
        <v>3.0787037030677311E-3</v>
      </c>
      <c r="E264" s="8">
        <f t="shared" si="28"/>
        <v>0</v>
      </c>
      <c r="F264" s="9">
        <f t="shared" si="29"/>
        <v>-1</v>
      </c>
      <c r="G264" s="9">
        <f t="shared" si="23"/>
        <v>-1</v>
      </c>
      <c r="H264" s="9">
        <f t="shared" si="24"/>
        <v>-1</v>
      </c>
      <c r="I264" s="9">
        <f t="shared" si="25"/>
        <v>-1</v>
      </c>
      <c r="J264" s="9">
        <f t="shared" si="26"/>
        <v>-1</v>
      </c>
      <c r="K264" s="9">
        <f t="shared" si="27"/>
        <v>-1</v>
      </c>
    </row>
    <row r="265" spans="1:11" x14ac:dyDescent="0.25">
      <c r="A265" t="s">
        <v>270</v>
      </c>
      <c r="B265" s="6"/>
      <c r="C265" s="6"/>
      <c r="D265" s="7">
        <f>(TIMEVALUE(A265)-TIMEVALUE(A$2))</f>
        <v>3.0902777798473835E-3</v>
      </c>
      <c r="E265" s="8">
        <f t="shared" si="28"/>
        <v>0</v>
      </c>
      <c r="F265" s="9">
        <f t="shared" si="29"/>
        <v>-1</v>
      </c>
      <c r="G265" s="9">
        <f t="shared" si="23"/>
        <v>-1</v>
      </c>
      <c r="H265" s="9">
        <f t="shared" si="24"/>
        <v>-1</v>
      </c>
      <c r="I265" s="9">
        <f t="shared" si="25"/>
        <v>-1</v>
      </c>
      <c r="J265" s="9">
        <f t="shared" si="26"/>
        <v>-1</v>
      </c>
      <c r="K265" s="9">
        <f t="shared" si="27"/>
        <v>-1</v>
      </c>
    </row>
    <row r="266" spans="1:11" x14ac:dyDescent="0.25">
      <c r="A266" t="s">
        <v>271</v>
      </c>
      <c r="B266" s="6"/>
      <c r="C266" s="6"/>
      <c r="D266" s="7">
        <f>(TIMEVALUE(A266)-TIMEVALUE(A$2))</f>
        <v>3.1018518566270359E-3</v>
      </c>
      <c r="E266" s="8">
        <f t="shared" si="28"/>
        <v>0</v>
      </c>
      <c r="F266" s="9">
        <f t="shared" si="29"/>
        <v>-1</v>
      </c>
      <c r="G266" s="9">
        <f t="shared" si="23"/>
        <v>-1</v>
      </c>
      <c r="H266" s="9">
        <f t="shared" si="24"/>
        <v>-1</v>
      </c>
      <c r="I266" s="9">
        <f t="shared" si="25"/>
        <v>-1</v>
      </c>
      <c r="J266" s="9">
        <f t="shared" si="26"/>
        <v>-1</v>
      </c>
      <c r="K266" s="9">
        <f t="shared" si="27"/>
        <v>-1</v>
      </c>
    </row>
    <row r="267" spans="1:11" x14ac:dyDescent="0.25">
      <c r="A267" t="s">
        <v>272</v>
      </c>
      <c r="B267" s="6"/>
      <c r="C267" s="6"/>
      <c r="D267" s="7">
        <f>(TIMEVALUE(A267)-TIMEVALUE(A$2))</f>
        <v>3.1134259261307307E-3</v>
      </c>
      <c r="E267" s="8">
        <f t="shared" si="28"/>
        <v>0</v>
      </c>
      <c r="F267" s="9">
        <f t="shared" si="29"/>
        <v>-1</v>
      </c>
      <c r="G267" s="9">
        <f t="shared" si="23"/>
        <v>-1</v>
      </c>
      <c r="H267" s="9">
        <f t="shared" si="24"/>
        <v>-1</v>
      </c>
      <c r="I267" s="9">
        <f t="shared" si="25"/>
        <v>-1</v>
      </c>
      <c r="J267" s="9">
        <f t="shared" si="26"/>
        <v>-1</v>
      </c>
      <c r="K267" s="9">
        <f t="shared" si="27"/>
        <v>-1</v>
      </c>
    </row>
    <row r="268" spans="1:11" x14ac:dyDescent="0.25">
      <c r="A268" t="s">
        <v>273</v>
      </c>
      <c r="B268" s="6"/>
      <c r="C268" s="6"/>
      <c r="D268" s="7">
        <f>(TIMEVALUE(A268)-TIMEVALUE(A$2))</f>
        <v>3.125000002910383E-3</v>
      </c>
      <c r="E268" s="8">
        <f t="shared" si="28"/>
        <v>0</v>
      </c>
      <c r="F268" s="9">
        <f t="shared" si="29"/>
        <v>-1</v>
      </c>
      <c r="G268" s="9">
        <f t="shared" si="23"/>
        <v>-1</v>
      </c>
      <c r="H268" s="9">
        <f t="shared" si="24"/>
        <v>-1</v>
      </c>
      <c r="I268" s="9">
        <f t="shared" si="25"/>
        <v>-1</v>
      </c>
      <c r="J268" s="9">
        <f t="shared" si="26"/>
        <v>-1</v>
      </c>
      <c r="K268" s="9">
        <f t="shared" si="27"/>
        <v>-1</v>
      </c>
    </row>
    <row r="269" spans="1:11" x14ac:dyDescent="0.25">
      <c r="A269" t="s">
        <v>274</v>
      </c>
      <c r="B269" s="6"/>
      <c r="C269" s="6"/>
      <c r="D269" s="7">
        <f>(TIMEVALUE(A269)-TIMEVALUE(A$2))</f>
        <v>3.1365740796900354E-3</v>
      </c>
      <c r="E269" s="8">
        <f t="shared" si="28"/>
        <v>0</v>
      </c>
      <c r="F269" s="9">
        <f t="shared" si="29"/>
        <v>-1</v>
      </c>
      <c r="G269" s="9">
        <f t="shared" si="23"/>
        <v>-1</v>
      </c>
      <c r="H269" s="9">
        <f t="shared" si="24"/>
        <v>-1</v>
      </c>
      <c r="I269" s="9">
        <f t="shared" si="25"/>
        <v>-1</v>
      </c>
      <c r="J269" s="9">
        <f t="shared" si="26"/>
        <v>-1</v>
      </c>
      <c r="K269" s="9">
        <f t="shared" si="27"/>
        <v>-1</v>
      </c>
    </row>
    <row r="270" spans="1:11" x14ac:dyDescent="0.25">
      <c r="A270" t="s">
        <v>275</v>
      </c>
      <c r="B270" s="6"/>
      <c r="C270" s="6"/>
      <c r="D270" s="7">
        <f>(TIMEVALUE(A270)-TIMEVALUE(A$2))</f>
        <v>3.1481481491937302E-3</v>
      </c>
      <c r="E270" s="8">
        <f t="shared" si="28"/>
        <v>0</v>
      </c>
      <c r="F270" s="9">
        <f t="shared" si="29"/>
        <v>-1</v>
      </c>
      <c r="G270" s="9">
        <f t="shared" ref="G270:G333" si="30">($E270-$E$13)/$E$13</f>
        <v>-1</v>
      </c>
      <c r="H270" s="9">
        <f t="shared" si="24"/>
        <v>-1</v>
      </c>
      <c r="I270" s="9">
        <f t="shared" si="25"/>
        <v>-1</v>
      </c>
      <c r="J270" s="9">
        <f t="shared" si="26"/>
        <v>-1</v>
      </c>
      <c r="K270" s="9">
        <f t="shared" si="27"/>
        <v>-1</v>
      </c>
    </row>
    <row r="271" spans="1:11" x14ac:dyDescent="0.25">
      <c r="A271" t="s">
        <v>276</v>
      </c>
      <c r="B271" s="6"/>
      <c r="C271" s="6"/>
      <c r="D271" s="7">
        <f>(TIMEVALUE(A271)-TIMEVALUE(A$2))</f>
        <v>3.1597222259733826E-3</v>
      </c>
      <c r="E271" s="8">
        <f t="shared" si="28"/>
        <v>0</v>
      </c>
      <c r="F271" s="9">
        <f t="shared" si="29"/>
        <v>-1</v>
      </c>
      <c r="G271" s="9">
        <f t="shared" si="30"/>
        <v>-1</v>
      </c>
      <c r="H271" s="9">
        <f t="shared" si="24"/>
        <v>-1</v>
      </c>
      <c r="I271" s="9">
        <f t="shared" si="25"/>
        <v>-1</v>
      </c>
      <c r="J271" s="9">
        <f t="shared" si="26"/>
        <v>-1</v>
      </c>
      <c r="K271" s="9">
        <f t="shared" si="27"/>
        <v>-1</v>
      </c>
    </row>
    <row r="272" spans="1:11" x14ac:dyDescent="0.25">
      <c r="A272" t="s">
        <v>277</v>
      </c>
      <c r="B272" s="6"/>
      <c r="C272" s="6"/>
      <c r="D272" s="7">
        <f>(TIMEVALUE(A272)-TIMEVALUE(A$2))</f>
        <v>3.1712962954770774E-3</v>
      </c>
      <c r="E272" s="8">
        <f t="shared" si="28"/>
        <v>0</v>
      </c>
      <c r="F272" s="9">
        <f t="shared" si="29"/>
        <v>-1</v>
      </c>
      <c r="G272" s="9">
        <f t="shared" si="30"/>
        <v>-1</v>
      </c>
      <c r="H272" s="9">
        <f t="shared" si="24"/>
        <v>-1</v>
      </c>
      <c r="I272" s="9">
        <f t="shared" si="25"/>
        <v>-1</v>
      </c>
      <c r="J272" s="9">
        <f t="shared" si="26"/>
        <v>-1</v>
      </c>
      <c r="K272" s="9">
        <f t="shared" si="27"/>
        <v>-1</v>
      </c>
    </row>
    <row r="273" spans="1:11" x14ac:dyDescent="0.25">
      <c r="A273" t="s">
        <v>278</v>
      </c>
      <c r="B273" s="6"/>
      <c r="C273" s="6"/>
      <c r="D273" s="7">
        <f>(TIMEVALUE(A273)-TIMEVALUE(A$2))</f>
        <v>3.1828703722567298E-3</v>
      </c>
      <c r="E273" s="8">
        <f t="shared" si="28"/>
        <v>0</v>
      </c>
      <c r="F273" s="9">
        <f t="shared" si="29"/>
        <v>-1</v>
      </c>
      <c r="G273" s="9">
        <f t="shared" si="30"/>
        <v>-1</v>
      </c>
      <c r="H273" s="9">
        <f t="shared" si="24"/>
        <v>-1</v>
      </c>
      <c r="I273" s="9">
        <f t="shared" si="25"/>
        <v>-1</v>
      </c>
      <c r="J273" s="9">
        <f t="shared" si="26"/>
        <v>-1</v>
      </c>
      <c r="K273" s="9">
        <f t="shared" si="27"/>
        <v>-1</v>
      </c>
    </row>
    <row r="274" spans="1:11" x14ac:dyDescent="0.25">
      <c r="A274" t="s">
        <v>279</v>
      </c>
      <c r="B274" s="6"/>
      <c r="C274" s="6"/>
      <c r="D274" s="7">
        <f>(TIMEVALUE(A274)-TIMEVALUE(A$2))</f>
        <v>3.1944444490363821E-3</v>
      </c>
      <c r="E274" s="8">
        <f t="shared" si="28"/>
        <v>0</v>
      </c>
      <c r="F274" s="9">
        <f t="shared" si="29"/>
        <v>-1</v>
      </c>
      <c r="G274" s="9">
        <f t="shared" si="30"/>
        <v>-1</v>
      </c>
      <c r="H274" s="9">
        <f t="shared" si="24"/>
        <v>-1</v>
      </c>
      <c r="I274" s="9">
        <f t="shared" si="25"/>
        <v>-1</v>
      </c>
      <c r="J274" s="9">
        <f t="shared" si="26"/>
        <v>-1</v>
      </c>
      <c r="K274" s="9">
        <f t="shared" si="27"/>
        <v>-1</v>
      </c>
    </row>
    <row r="275" spans="1:11" x14ac:dyDescent="0.25">
      <c r="A275" t="s">
        <v>280</v>
      </c>
      <c r="B275" s="6"/>
      <c r="C275" s="6"/>
      <c r="D275" s="7">
        <f>(TIMEVALUE(A275)-TIMEVALUE(A$2))</f>
        <v>3.2060185185400769E-3</v>
      </c>
      <c r="E275" s="8">
        <f t="shared" si="28"/>
        <v>0</v>
      </c>
      <c r="F275" s="9">
        <f t="shared" si="29"/>
        <v>-1</v>
      </c>
      <c r="G275" s="9">
        <f t="shared" si="30"/>
        <v>-1</v>
      </c>
      <c r="H275" s="9">
        <f t="shared" si="24"/>
        <v>-1</v>
      </c>
      <c r="I275" s="9">
        <f t="shared" si="25"/>
        <v>-1</v>
      </c>
      <c r="J275" s="9">
        <f t="shared" si="26"/>
        <v>-1</v>
      </c>
      <c r="K275" s="9">
        <f t="shared" si="27"/>
        <v>-1</v>
      </c>
    </row>
    <row r="276" spans="1:11" x14ac:dyDescent="0.25">
      <c r="A276" t="s">
        <v>281</v>
      </c>
      <c r="B276" s="6"/>
      <c r="C276" s="6"/>
      <c r="D276" s="7">
        <f>(TIMEVALUE(A276)-TIMEVALUE(A$2))</f>
        <v>3.2175925953197293E-3</v>
      </c>
      <c r="E276" s="8">
        <f t="shared" si="28"/>
        <v>0</v>
      </c>
      <c r="F276" s="9">
        <f t="shared" si="29"/>
        <v>-1</v>
      </c>
      <c r="G276" s="9">
        <f t="shared" si="30"/>
        <v>-1</v>
      </c>
      <c r="H276" s="9">
        <f t="shared" si="24"/>
        <v>-1</v>
      </c>
      <c r="I276" s="9">
        <f t="shared" si="25"/>
        <v>-1</v>
      </c>
      <c r="J276" s="9">
        <f t="shared" si="26"/>
        <v>-1</v>
      </c>
      <c r="K276" s="9">
        <f t="shared" si="27"/>
        <v>-1</v>
      </c>
    </row>
    <row r="277" spans="1:11" x14ac:dyDescent="0.25">
      <c r="A277" t="s">
        <v>282</v>
      </c>
      <c r="B277" s="6"/>
      <c r="C277" s="6"/>
      <c r="D277" s="7">
        <f>(TIMEVALUE(A277)-TIMEVALUE(A$2))</f>
        <v>3.2291666720993817E-3</v>
      </c>
      <c r="E277" s="8">
        <f t="shared" si="28"/>
        <v>0</v>
      </c>
      <c r="F277" s="9">
        <f t="shared" si="29"/>
        <v>-1</v>
      </c>
      <c r="G277" s="9">
        <f t="shared" si="30"/>
        <v>-1</v>
      </c>
      <c r="H277" s="9">
        <f t="shared" si="24"/>
        <v>-1</v>
      </c>
      <c r="I277" s="9">
        <f t="shared" si="25"/>
        <v>-1</v>
      </c>
      <c r="J277" s="9">
        <f t="shared" si="26"/>
        <v>-1</v>
      </c>
      <c r="K277" s="9">
        <f t="shared" si="27"/>
        <v>-1</v>
      </c>
    </row>
    <row r="278" spans="1:11" x14ac:dyDescent="0.25">
      <c r="A278" t="s">
        <v>283</v>
      </c>
      <c r="B278" s="6"/>
      <c r="C278" s="6"/>
      <c r="D278" s="7">
        <f>(TIMEVALUE(A278)-TIMEVALUE(A$2))</f>
        <v>3.2407407416030765E-3</v>
      </c>
      <c r="E278" s="8">
        <f t="shared" si="28"/>
        <v>0</v>
      </c>
      <c r="F278" s="9">
        <f t="shared" si="29"/>
        <v>-1</v>
      </c>
      <c r="G278" s="9">
        <f t="shared" si="30"/>
        <v>-1</v>
      </c>
      <c r="H278" s="9">
        <f t="shared" si="24"/>
        <v>-1</v>
      </c>
      <c r="I278" s="9">
        <f t="shared" si="25"/>
        <v>-1</v>
      </c>
      <c r="J278" s="9">
        <f t="shared" si="26"/>
        <v>-1</v>
      </c>
      <c r="K278" s="9">
        <f t="shared" si="27"/>
        <v>-1</v>
      </c>
    </row>
    <row r="279" spans="1:11" x14ac:dyDescent="0.25">
      <c r="A279" t="s">
        <v>284</v>
      </c>
      <c r="B279" s="6"/>
      <c r="C279" s="6"/>
      <c r="D279" s="7">
        <f>(TIMEVALUE(A279)-TIMEVALUE(A$2))</f>
        <v>3.2523148183827288E-3</v>
      </c>
      <c r="E279" s="8">
        <f t="shared" si="28"/>
        <v>0</v>
      </c>
      <c r="F279" s="9">
        <f t="shared" si="29"/>
        <v>-1</v>
      </c>
      <c r="G279" s="9">
        <f t="shared" si="30"/>
        <v>-1</v>
      </c>
      <c r="H279" s="9">
        <f t="shared" si="24"/>
        <v>-1</v>
      </c>
      <c r="I279" s="9">
        <f t="shared" si="25"/>
        <v>-1</v>
      </c>
      <c r="J279" s="9">
        <f t="shared" si="26"/>
        <v>-1</v>
      </c>
      <c r="K279" s="9">
        <f t="shared" si="27"/>
        <v>-1</v>
      </c>
    </row>
    <row r="280" spans="1:11" x14ac:dyDescent="0.25">
      <c r="A280" t="s">
        <v>285</v>
      </c>
      <c r="B280" s="6"/>
      <c r="C280" s="6"/>
      <c r="D280" s="7">
        <f>(TIMEVALUE(A280)-TIMEVALUE(A$2))</f>
        <v>3.2638888878864236E-3</v>
      </c>
      <c r="E280" s="8">
        <f t="shared" si="28"/>
        <v>0</v>
      </c>
      <c r="F280" s="9">
        <f t="shared" si="29"/>
        <v>-1</v>
      </c>
      <c r="G280" s="9">
        <f t="shared" si="30"/>
        <v>-1</v>
      </c>
      <c r="H280" s="9">
        <f t="shared" ref="H280:H343" si="31">($E280-$E$23)/$E$23</f>
        <v>-1</v>
      </c>
      <c r="I280" s="9">
        <f t="shared" si="25"/>
        <v>-1</v>
      </c>
      <c r="J280" s="9">
        <f t="shared" si="26"/>
        <v>-1</v>
      </c>
      <c r="K280" s="9">
        <f t="shared" si="27"/>
        <v>-1</v>
      </c>
    </row>
    <row r="281" spans="1:11" x14ac:dyDescent="0.25">
      <c r="A281" t="s">
        <v>286</v>
      </c>
      <c r="B281" s="6"/>
      <c r="C281" s="6"/>
      <c r="D281" s="7">
        <f>(TIMEVALUE(A281)-TIMEVALUE(A$2))</f>
        <v>3.275462964666076E-3</v>
      </c>
      <c r="E281" s="8">
        <f t="shared" si="28"/>
        <v>0</v>
      </c>
      <c r="F281" s="9">
        <f t="shared" si="29"/>
        <v>-1</v>
      </c>
      <c r="G281" s="9">
        <f t="shared" si="30"/>
        <v>-1</v>
      </c>
      <c r="H281" s="9">
        <f t="shared" si="31"/>
        <v>-1</v>
      </c>
      <c r="I281" s="9">
        <f t="shared" si="25"/>
        <v>-1</v>
      </c>
      <c r="J281" s="9">
        <f t="shared" si="26"/>
        <v>-1</v>
      </c>
      <c r="K281" s="9">
        <f t="shared" si="27"/>
        <v>-1</v>
      </c>
    </row>
    <row r="282" spans="1:11" x14ac:dyDescent="0.25">
      <c r="A282" t="s">
        <v>287</v>
      </c>
      <c r="B282" s="6"/>
      <c r="C282" s="6"/>
      <c r="D282" s="7">
        <f>(TIMEVALUE(A282)-TIMEVALUE(A$2))</f>
        <v>3.2870370414457284E-3</v>
      </c>
      <c r="E282" s="8">
        <f t="shared" si="28"/>
        <v>0</v>
      </c>
      <c r="F282" s="9">
        <f t="shared" si="29"/>
        <v>-1</v>
      </c>
      <c r="G282" s="9">
        <f t="shared" si="30"/>
        <v>-1</v>
      </c>
      <c r="H282" s="9">
        <f t="shared" si="31"/>
        <v>-1</v>
      </c>
      <c r="I282" s="9">
        <f t="shared" si="25"/>
        <v>-1</v>
      </c>
      <c r="J282" s="9">
        <f t="shared" si="26"/>
        <v>-1</v>
      </c>
      <c r="K282" s="9">
        <f t="shared" si="27"/>
        <v>-1</v>
      </c>
    </row>
    <row r="283" spans="1:11" x14ac:dyDescent="0.25">
      <c r="A283" t="s">
        <v>288</v>
      </c>
      <c r="B283" s="6"/>
      <c r="C283" s="6"/>
      <c r="D283" s="7">
        <f>(TIMEVALUE(A283)-TIMEVALUE(A$2))</f>
        <v>3.2986111109494232E-3</v>
      </c>
      <c r="E283" s="8">
        <f t="shared" si="28"/>
        <v>0</v>
      </c>
      <c r="F283" s="9">
        <f t="shared" si="29"/>
        <v>-1</v>
      </c>
      <c r="G283" s="9">
        <f t="shared" si="30"/>
        <v>-1</v>
      </c>
      <c r="H283" s="9">
        <f t="shared" si="31"/>
        <v>-1</v>
      </c>
      <c r="I283" s="9">
        <f t="shared" si="25"/>
        <v>-1</v>
      </c>
      <c r="J283" s="9">
        <f t="shared" si="26"/>
        <v>-1</v>
      </c>
      <c r="K283" s="9">
        <f t="shared" si="27"/>
        <v>-1</v>
      </c>
    </row>
    <row r="284" spans="1:11" x14ac:dyDescent="0.25">
      <c r="A284" t="s">
        <v>289</v>
      </c>
      <c r="B284" s="6"/>
      <c r="C284" s="6"/>
      <c r="D284" s="7">
        <f>(TIMEVALUE(A284)-TIMEVALUE(A$2))</f>
        <v>3.3101851877290756E-3</v>
      </c>
      <c r="E284" s="8">
        <f t="shared" si="28"/>
        <v>0</v>
      </c>
      <c r="F284" s="9">
        <f t="shared" si="29"/>
        <v>-1</v>
      </c>
      <c r="G284" s="9">
        <f t="shared" si="30"/>
        <v>-1</v>
      </c>
      <c r="H284" s="9">
        <f t="shared" si="31"/>
        <v>-1</v>
      </c>
      <c r="I284" s="9">
        <f t="shared" si="25"/>
        <v>-1</v>
      </c>
      <c r="J284" s="9">
        <f t="shared" si="26"/>
        <v>-1</v>
      </c>
      <c r="K284" s="9">
        <f t="shared" si="27"/>
        <v>-1</v>
      </c>
    </row>
    <row r="285" spans="1:11" x14ac:dyDescent="0.25">
      <c r="A285" t="s">
        <v>290</v>
      </c>
      <c r="B285" s="6"/>
      <c r="C285" s="6"/>
      <c r="D285" s="7">
        <f>(TIMEVALUE(A285)-TIMEVALUE(A$2))</f>
        <v>3.3217592645087279E-3</v>
      </c>
      <c r="E285" s="8">
        <f t="shared" si="28"/>
        <v>0</v>
      </c>
      <c r="F285" s="9">
        <f t="shared" si="29"/>
        <v>-1</v>
      </c>
      <c r="G285" s="9">
        <f t="shared" si="30"/>
        <v>-1</v>
      </c>
      <c r="H285" s="9">
        <f t="shared" si="31"/>
        <v>-1</v>
      </c>
      <c r="I285" s="9">
        <f t="shared" si="25"/>
        <v>-1</v>
      </c>
      <c r="J285" s="9">
        <f t="shared" si="26"/>
        <v>-1</v>
      </c>
      <c r="K285" s="9">
        <f t="shared" si="27"/>
        <v>-1</v>
      </c>
    </row>
    <row r="286" spans="1:11" x14ac:dyDescent="0.25">
      <c r="A286" t="s">
        <v>291</v>
      </c>
      <c r="B286" s="6"/>
      <c r="C286" s="6"/>
      <c r="D286" s="7">
        <f>(TIMEVALUE(A286)-TIMEVALUE(A$2))</f>
        <v>3.3333333340124227E-3</v>
      </c>
      <c r="E286" s="8">
        <f t="shared" si="28"/>
        <v>0</v>
      </c>
      <c r="F286" s="9">
        <f t="shared" si="29"/>
        <v>-1</v>
      </c>
      <c r="G286" s="9">
        <f t="shared" si="30"/>
        <v>-1</v>
      </c>
      <c r="H286" s="9">
        <f t="shared" si="31"/>
        <v>-1</v>
      </c>
      <c r="I286" s="9">
        <f t="shared" si="25"/>
        <v>-1</v>
      </c>
      <c r="J286" s="9">
        <f t="shared" si="26"/>
        <v>-1</v>
      </c>
      <c r="K286" s="9">
        <f t="shared" si="27"/>
        <v>-1</v>
      </c>
    </row>
    <row r="287" spans="1:11" x14ac:dyDescent="0.25">
      <c r="A287" t="s">
        <v>292</v>
      </c>
      <c r="B287" s="6"/>
      <c r="C287" s="6"/>
      <c r="D287" s="7">
        <f>(TIMEVALUE(A287)-TIMEVALUE(A$2))</f>
        <v>3.3449074107920751E-3</v>
      </c>
      <c r="E287" s="8">
        <f t="shared" si="28"/>
        <v>0</v>
      </c>
      <c r="F287" s="9">
        <f t="shared" si="29"/>
        <v>-1</v>
      </c>
      <c r="G287" s="9">
        <f t="shared" si="30"/>
        <v>-1</v>
      </c>
      <c r="H287" s="9">
        <f t="shared" si="31"/>
        <v>-1</v>
      </c>
      <c r="I287" s="9">
        <f t="shared" si="25"/>
        <v>-1</v>
      </c>
      <c r="J287" s="9">
        <f t="shared" si="26"/>
        <v>-1</v>
      </c>
      <c r="K287" s="9">
        <f t="shared" si="27"/>
        <v>-1</v>
      </c>
    </row>
    <row r="288" spans="1:11" x14ac:dyDescent="0.25">
      <c r="A288" t="s">
        <v>293</v>
      </c>
      <c r="B288" s="6"/>
      <c r="C288" s="6"/>
      <c r="D288" s="7">
        <f>(TIMEVALUE(A288)-TIMEVALUE(A$2))</f>
        <v>3.3564814875717275E-3</v>
      </c>
      <c r="E288" s="8">
        <f t="shared" si="28"/>
        <v>0</v>
      </c>
      <c r="F288" s="9">
        <f t="shared" si="29"/>
        <v>-1</v>
      </c>
      <c r="G288" s="9">
        <f t="shared" si="30"/>
        <v>-1</v>
      </c>
      <c r="H288" s="9">
        <f t="shared" si="31"/>
        <v>-1</v>
      </c>
      <c r="I288" s="9">
        <f t="shared" si="25"/>
        <v>-1</v>
      </c>
      <c r="J288" s="9">
        <f t="shared" si="26"/>
        <v>-1</v>
      </c>
      <c r="K288" s="9">
        <f t="shared" si="27"/>
        <v>-1</v>
      </c>
    </row>
    <row r="289" spans="1:11" x14ac:dyDescent="0.25">
      <c r="A289" t="s">
        <v>294</v>
      </c>
      <c r="B289" s="6"/>
      <c r="C289" s="6"/>
      <c r="D289" s="7">
        <f>(TIMEVALUE(A289)-TIMEVALUE(A$2))</f>
        <v>3.3680555570754223E-3</v>
      </c>
      <c r="E289" s="8">
        <f t="shared" si="28"/>
        <v>0</v>
      </c>
      <c r="F289" s="9">
        <f t="shared" si="29"/>
        <v>-1</v>
      </c>
      <c r="G289" s="9">
        <f t="shared" si="30"/>
        <v>-1</v>
      </c>
      <c r="H289" s="9">
        <f t="shared" si="31"/>
        <v>-1</v>
      </c>
      <c r="I289" s="9">
        <f t="shared" si="25"/>
        <v>-1</v>
      </c>
      <c r="J289" s="9">
        <f t="shared" si="26"/>
        <v>-1</v>
      </c>
      <c r="K289" s="9">
        <f t="shared" si="27"/>
        <v>-1</v>
      </c>
    </row>
    <row r="290" spans="1:11" x14ac:dyDescent="0.25">
      <c r="A290" t="s">
        <v>295</v>
      </c>
      <c r="B290" s="6"/>
      <c r="C290" s="6"/>
      <c r="D290" s="7">
        <f>(TIMEVALUE(A290)-TIMEVALUE(A$2))</f>
        <v>3.3796296338550746E-3</v>
      </c>
      <c r="E290" s="8">
        <f t="shared" si="28"/>
        <v>0</v>
      </c>
      <c r="F290" s="9">
        <f t="shared" si="29"/>
        <v>-1</v>
      </c>
      <c r="G290" s="9">
        <f t="shared" si="30"/>
        <v>-1</v>
      </c>
      <c r="H290" s="9">
        <f t="shared" si="31"/>
        <v>-1</v>
      </c>
      <c r="I290" s="9">
        <f t="shared" ref="I290:I353" si="32">($E290-$E$33)/$E$33</f>
        <v>-1</v>
      </c>
      <c r="J290" s="9">
        <f t="shared" si="26"/>
        <v>-1</v>
      </c>
      <c r="K290" s="9">
        <f t="shared" si="27"/>
        <v>-1</v>
      </c>
    </row>
    <row r="291" spans="1:11" x14ac:dyDescent="0.25">
      <c r="A291" t="s">
        <v>296</v>
      </c>
      <c r="B291" s="6"/>
      <c r="C291" s="6"/>
      <c r="D291" s="7">
        <f>(TIMEVALUE(A291)-TIMEVALUE(A$2))</f>
        <v>3.3912037033587694E-3</v>
      </c>
      <c r="E291" s="8">
        <f t="shared" si="28"/>
        <v>0</v>
      </c>
      <c r="F291" s="9">
        <f t="shared" si="29"/>
        <v>-1</v>
      </c>
      <c r="G291" s="9">
        <f t="shared" si="30"/>
        <v>-1</v>
      </c>
      <c r="H291" s="9">
        <f t="shared" si="31"/>
        <v>-1</v>
      </c>
      <c r="I291" s="9">
        <f t="shared" si="32"/>
        <v>-1</v>
      </c>
      <c r="J291" s="9">
        <f t="shared" si="26"/>
        <v>-1</v>
      </c>
      <c r="K291" s="9">
        <f t="shared" si="27"/>
        <v>-1</v>
      </c>
    </row>
    <row r="292" spans="1:11" x14ac:dyDescent="0.25">
      <c r="A292" t="s">
        <v>297</v>
      </c>
      <c r="B292" s="6"/>
      <c r="C292" s="6"/>
      <c r="D292" s="7">
        <f>(TIMEVALUE(A292)-TIMEVALUE(A$2))</f>
        <v>3.4027777801384218E-3</v>
      </c>
      <c r="E292" s="8">
        <f t="shared" si="28"/>
        <v>0</v>
      </c>
      <c r="F292" s="9">
        <f t="shared" si="29"/>
        <v>-1</v>
      </c>
      <c r="G292" s="9">
        <f t="shared" si="30"/>
        <v>-1</v>
      </c>
      <c r="H292" s="9">
        <f t="shared" si="31"/>
        <v>-1</v>
      </c>
      <c r="I292" s="9">
        <f t="shared" si="32"/>
        <v>-1</v>
      </c>
      <c r="J292" s="9">
        <f t="shared" si="26"/>
        <v>-1</v>
      </c>
      <c r="K292" s="9">
        <f t="shared" si="27"/>
        <v>-1</v>
      </c>
    </row>
    <row r="293" spans="1:11" x14ac:dyDescent="0.25">
      <c r="A293" t="s">
        <v>298</v>
      </c>
      <c r="B293" s="6"/>
      <c r="C293" s="6"/>
      <c r="D293" s="7">
        <f>(TIMEVALUE(A293)-TIMEVALUE(A$2))</f>
        <v>3.4143518569180742E-3</v>
      </c>
      <c r="E293" s="8">
        <f t="shared" si="28"/>
        <v>0</v>
      </c>
      <c r="F293" s="9">
        <f t="shared" si="29"/>
        <v>-1</v>
      </c>
      <c r="G293" s="9">
        <f t="shared" si="30"/>
        <v>-1</v>
      </c>
      <c r="H293" s="9">
        <f t="shared" si="31"/>
        <v>-1</v>
      </c>
      <c r="I293" s="9">
        <f t="shared" si="32"/>
        <v>-1</v>
      </c>
      <c r="J293" s="9">
        <f t="shared" si="26"/>
        <v>-1</v>
      </c>
      <c r="K293" s="9">
        <f t="shared" si="27"/>
        <v>-1</v>
      </c>
    </row>
    <row r="294" spans="1:11" x14ac:dyDescent="0.25">
      <c r="A294" t="s">
        <v>299</v>
      </c>
      <c r="B294" s="6"/>
      <c r="C294" s="6"/>
      <c r="D294" s="7">
        <f>(TIMEVALUE(A294)-TIMEVALUE(A$2))</f>
        <v>3.425925926421769E-3</v>
      </c>
      <c r="E294" s="8">
        <f t="shared" si="28"/>
        <v>0</v>
      </c>
      <c r="F294" s="9">
        <f t="shared" si="29"/>
        <v>-1</v>
      </c>
      <c r="G294" s="9">
        <f t="shared" si="30"/>
        <v>-1</v>
      </c>
      <c r="H294" s="9">
        <f t="shared" si="31"/>
        <v>-1</v>
      </c>
      <c r="I294" s="9">
        <f t="shared" si="32"/>
        <v>-1</v>
      </c>
      <c r="J294" s="9">
        <f t="shared" si="26"/>
        <v>-1</v>
      </c>
      <c r="K294" s="9">
        <f t="shared" si="27"/>
        <v>-1</v>
      </c>
    </row>
    <row r="295" spans="1:11" x14ac:dyDescent="0.25">
      <c r="A295" t="s">
        <v>300</v>
      </c>
      <c r="B295" s="6"/>
      <c r="C295" s="6"/>
      <c r="D295" s="7">
        <f>(TIMEVALUE(A295)-TIMEVALUE(A$2))</f>
        <v>3.4375000032014214E-3</v>
      </c>
      <c r="E295" s="8">
        <f t="shared" si="28"/>
        <v>0</v>
      </c>
      <c r="F295" s="9">
        <f t="shared" si="29"/>
        <v>-1</v>
      </c>
      <c r="G295" s="9">
        <f t="shared" si="30"/>
        <v>-1</v>
      </c>
      <c r="H295" s="9">
        <f t="shared" si="31"/>
        <v>-1</v>
      </c>
      <c r="I295" s="9">
        <f t="shared" si="32"/>
        <v>-1</v>
      </c>
      <c r="J295" s="9">
        <f t="shared" si="26"/>
        <v>-1</v>
      </c>
      <c r="K295" s="9">
        <f t="shared" si="27"/>
        <v>-1</v>
      </c>
    </row>
    <row r="296" spans="1:11" x14ac:dyDescent="0.25">
      <c r="A296" t="s">
        <v>301</v>
      </c>
      <c r="B296" s="6"/>
      <c r="C296" s="6"/>
      <c r="D296" s="7">
        <f>(TIMEVALUE(A296)-TIMEVALUE(A$2))</f>
        <v>3.4490740799810737E-3</v>
      </c>
      <c r="E296" s="8">
        <f t="shared" si="28"/>
        <v>0</v>
      </c>
      <c r="F296" s="9">
        <f t="shared" si="29"/>
        <v>-1</v>
      </c>
      <c r="G296" s="9">
        <f t="shared" si="30"/>
        <v>-1</v>
      </c>
      <c r="H296" s="9">
        <f t="shared" si="31"/>
        <v>-1</v>
      </c>
      <c r="I296" s="9">
        <f t="shared" si="32"/>
        <v>-1</v>
      </c>
      <c r="J296" s="9">
        <f t="shared" si="26"/>
        <v>-1</v>
      </c>
      <c r="K296" s="9">
        <f t="shared" si="27"/>
        <v>-1</v>
      </c>
    </row>
    <row r="297" spans="1:11" x14ac:dyDescent="0.25">
      <c r="A297" t="s">
        <v>302</v>
      </c>
      <c r="B297" s="6"/>
      <c r="C297" s="6"/>
      <c r="D297" s="7">
        <f>(TIMEVALUE(A297)-TIMEVALUE(A$2))</f>
        <v>3.4606481494847685E-3</v>
      </c>
      <c r="E297" s="8">
        <f t="shared" si="28"/>
        <v>0</v>
      </c>
      <c r="F297" s="9">
        <f t="shared" si="29"/>
        <v>-1</v>
      </c>
      <c r="G297" s="9">
        <f t="shared" si="30"/>
        <v>-1</v>
      </c>
      <c r="H297" s="9">
        <f t="shared" si="31"/>
        <v>-1</v>
      </c>
      <c r="I297" s="9">
        <f t="shared" si="32"/>
        <v>-1</v>
      </c>
      <c r="J297" s="9">
        <f t="shared" si="26"/>
        <v>-1</v>
      </c>
      <c r="K297" s="9">
        <f t="shared" si="27"/>
        <v>-1</v>
      </c>
    </row>
    <row r="298" spans="1:11" x14ac:dyDescent="0.25">
      <c r="A298" t="s">
        <v>303</v>
      </c>
      <c r="B298" s="6"/>
      <c r="C298" s="6"/>
      <c r="D298" s="7">
        <f>(TIMEVALUE(A298)-TIMEVALUE(A$2))</f>
        <v>3.4722222262644209E-3</v>
      </c>
      <c r="E298" s="8">
        <f t="shared" si="28"/>
        <v>0</v>
      </c>
      <c r="F298" s="9">
        <f t="shared" si="29"/>
        <v>-1</v>
      </c>
      <c r="G298" s="9">
        <f t="shared" si="30"/>
        <v>-1</v>
      </c>
      <c r="H298" s="9">
        <f t="shared" si="31"/>
        <v>-1</v>
      </c>
      <c r="I298" s="9">
        <f t="shared" si="32"/>
        <v>-1</v>
      </c>
      <c r="J298" s="9">
        <f t="shared" si="26"/>
        <v>-1</v>
      </c>
      <c r="K298" s="9">
        <f t="shared" si="27"/>
        <v>-1</v>
      </c>
    </row>
    <row r="299" spans="1:11" x14ac:dyDescent="0.25">
      <c r="A299" t="s">
        <v>304</v>
      </c>
      <c r="B299" s="6"/>
      <c r="C299" s="6"/>
      <c r="D299" s="7">
        <f>(TIMEVALUE(A299)-TIMEVALUE(A$2))</f>
        <v>3.4837962957681157E-3</v>
      </c>
      <c r="E299" s="8">
        <f t="shared" si="28"/>
        <v>0</v>
      </c>
      <c r="F299" s="9">
        <f t="shared" si="29"/>
        <v>-1</v>
      </c>
      <c r="G299" s="9">
        <f t="shared" si="30"/>
        <v>-1</v>
      </c>
      <c r="H299" s="9">
        <f t="shared" si="31"/>
        <v>-1</v>
      </c>
      <c r="I299" s="9">
        <f t="shared" si="32"/>
        <v>-1</v>
      </c>
      <c r="J299" s="9">
        <f t="shared" si="26"/>
        <v>-1</v>
      </c>
      <c r="K299" s="9">
        <f t="shared" si="27"/>
        <v>-1</v>
      </c>
    </row>
    <row r="300" spans="1:11" x14ac:dyDescent="0.25">
      <c r="A300" t="s">
        <v>305</v>
      </c>
      <c r="B300" s="6"/>
      <c r="C300" s="6"/>
      <c r="D300" s="7">
        <f>(TIMEVALUE(A300)-TIMEVALUE(A$2))</f>
        <v>3.4953703725477681E-3</v>
      </c>
      <c r="E300" s="8">
        <f t="shared" si="28"/>
        <v>0</v>
      </c>
      <c r="F300" s="9">
        <f t="shared" si="29"/>
        <v>-1</v>
      </c>
      <c r="G300" s="9">
        <f t="shared" si="30"/>
        <v>-1</v>
      </c>
      <c r="H300" s="9">
        <f t="shared" si="31"/>
        <v>-1</v>
      </c>
      <c r="I300" s="9">
        <f t="shared" si="32"/>
        <v>-1</v>
      </c>
      <c r="J300" s="9">
        <f t="shared" ref="J300:J363" si="33">($E300-$E$43)/$E$43</f>
        <v>-1</v>
      </c>
      <c r="K300" s="9">
        <f t="shared" si="27"/>
        <v>-1</v>
      </c>
    </row>
    <row r="301" spans="1:11" x14ac:dyDescent="0.25">
      <c r="A301" t="s">
        <v>306</v>
      </c>
      <c r="B301" s="6"/>
      <c r="C301" s="6"/>
      <c r="D301" s="7">
        <f>(TIMEVALUE(A301)-TIMEVALUE(A$2))</f>
        <v>3.5069444493274204E-3</v>
      </c>
      <c r="E301" s="8">
        <f t="shared" si="28"/>
        <v>0</v>
      </c>
      <c r="F301" s="9">
        <f t="shared" si="29"/>
        <v>-1</v>
      </c>
      <c r="G301" s="9">
        <f t="shared" si="30"/>
        <v>-1</v>
      </c>
      <c r="H301" s="9">
        <f t="shared" si="31"/>
        <v>-1</v>
      </c>
      <c r="I301" s="9">
        <f t="shared" si="32"/>
        <v>-1</v>
      </c>
      <c r="J301" s="9">
        <f t="shared" si="33"/>
        <v>-1</v>
      </c>
      <c r="K301" s="9">
        <f t="shared" si="27"/>
        <v>-1</v>
      </c>
    </row>
    <row r="302" spans="1:11" x14ac:dyDescent="0.25">
      <c r="A302" t="s">
        <v>307</v>
      </c>
      <c r="B302" s="6"/>
      <c r="C302" s="6"/>
      <c r="D302" s="7">
        <f>(TIMEVALUE(A302)-TIMEVALUE(A$2))</f>
        <v>3.5185185188311152E-3</v>
      </c>
      <c r="E302" s="8">
        <f t="shared" si="28"/>
        <v>0</v>
      </c>
      <c r="F302" s="9">
        <f t="shared" si="29"/>
        <v>-1</v>
      </c>
      <c r="G302" s="9">
        <f t="shared" si="30"/>
        <v>-1</v>
      </c>
      <c r="H302" s="9">
        <f t="shared" si="31"/>
        <v>-1</v>
      </c>
      <c r="I302" s="9">
        <f t="shared" si="32"/>
        <v>-1</v>
      </c>
      <c r="J302" s="9">
        <f t="shared" si="33"/>
        <v>-1</v>
      </c>
      <c r="K302" s="9">
        <f t="shared" si="27"/>
        <v>-1</v>
      </c>
    </row>
    <row r="303" spans="1:11" x14ac:dyDescent="0.25">
      <c r="A303" t="s">
        <v>308</v>
      </c>
      <c r="B303" s="6"/>
      <c r="C303" s="6"/>
      <c r="D303" s="7">
        <f>(TIMEVALUE(A303)-TIMEVALUE(A$2))</f>
        <v>3.5300925956107676E-3</v>
      </c>
      <c r="E303" s="8">
        <f t="shared" si="28"/>
        <v>0</v>
      </c>
      <c r="F303" s="9">
        <f t="shared" si="29"/>
        <v>-1</v>
      </c>
      <c r="G303" s="9">
        <f t="shared" si="30"/>
        <v>-1</v>
      </c>
      <c r="H303" s="9">
        <f t="shared" si="31"/>
        <v>-1</v>
      </c>
      <c r="I303" s="9">
        <f t="shared" si="32"/>
        <v>-1</v>
      </c>
      <c r="J303" s="9">
        <f t="shared" si="33"/>
        <v>-1</v>
      </c>
      <c r="K303" s="9">
        <f t="shared" si="27"/>
        <v>-1</v>
      </c>
    </row>
    <row r="304" spans="1:11" x14ac:dyDescent="0.25">
      <c r="A304" t="s">
        <v>309</v>
      </c>
      <c r="B304" s="6"/>
      <c r="C304" s="6"/>
      <c r="D304" s="7">
        <f>(TIMEVALUE(A304)-TIMEVALUE(A$2))</f>
        <v>3.54166667239042E-3</v>
      </c>
      <c r="E304" s="8">
        <f t="shared" si="28"/>
        <v>0</v>
      </c>
      <c r="F304" s="9">
        <f t="shared" si="29"/>
        <v>-1</v>
      </c>
      <c r="G304" s="9">
        <f t="shared" si="30"/>
        <v>-1</v>
      </c>
      <c r="H304" s="9">
        <f t="shared" si="31"/>
        <v>-1</v>
      </c>
      <c r="I304" s="9">
        <f t="shared" si="32"/>
        <v>-1</v>
      </c>
      <c r="J304" s="9">
        <f t="shared" si="33"/>
        <v>-1</v>
      </c>
      <c r="K304" s="9">
        <f t="shared" si="27"/>
        <v>-1</v>
      </c>
    </row>
    <row r="305" spans="1:11" x14ac:dyDescent="0.25">
      <c r="A305" t="s">
        <v>310</v>
      </c>
      <c r="B305" s="6"/>
      <c r="C305" s="6"/>
      <c r="D305" s="7">
        <f>(TIMEVALUE(A305)-TIMEVALUE(A$2))</f>
        <v>3.5532407418941148E-3</v>
      </c>
      <c r="E305" s="8">
        <f t="shared" si="28"/>
        <v>0</v>
      </c>
      <c r="F305" s="9">
        <f t="shared" si="29"/>
        <v>-1</v>
      </c>
      <c r="G305" s="9">
        <f t="shared" si="30"/>
        <v>-1</v>
      </c>
      <c r="H305" s="9">
        <f t="shared" si="31"/>
        <v>-1</v>
      </c>
      <c r="I305" s="9">
        <f t="shared" si="32"/>
        <v>-1</v>
      </c>
      <c r="J305" s="9">
        <f t="shared" si="33"/>
        <v>-1</v>
      </c>
      <c r="K305" s="9">
        <f t="shared" si="27"/>
        <v>-1</v>
      </c>
    </row>
    <row r="306" spans="1:11" x14ac:dyDescent="0.25">
      <c r="A306" t="s">
        <v>311</v>
      </c>
      <c r="B306" s="6"/>
      <c r="C306" s="6"/>
      <c r="D306" s="7">
        <f>(TIMEVALUE(A306)-TIMEVALUE(A$2))</f>
        <v>3.5648148186737671E-3</v>
      </c>
      <c r="E306" s="8">
        <f t="shared" si="28"/>
        <v>0</v>
      </c>
      <c r="F306" s="9">
        <f t="shared" si="29"/>
        <v>-1</v>
      </c>
      <c r="G306" s="9">
        <f t="shared" si="30"/>
        <v>-1</v>
      </c>
      <c r="H306" s="9">
        <f t="shared" si="31"/>
        <v>-1</v>
      </c>
      <c r="I306" s="9">
        <f t="shared" si="32"/>
        <v>-1</v>
      </c>
      <c r="J306" s="9">
        <f t="shared" si="33"/>
        <v>-1</v>
      </c>
      <c r="K306" s="9">
        <f t="shared" si="27"/>
        <v>-1</v>
      </c>
    </row>
    <row r="307" spans="1:11" x14ac:dyDescent="0.25">
      <c r="A307" t="s">
        <v>312</v>
      </c>
      <c r="B307" s="6"/>
      <c r="C307" s="6"/>
      <c r="D307" s="7">
        <f>(TIMEVALUE(A307)-TIMEVALUE(A$2))</f>
        <v>3.5763888881774619E-3</v>
      </c>
      <c r="E307" s="8">
        <f t="shared" si="28"/>
        <v>0</v>
      </c>
      <c r="F307" s="9">
        <f t="shared" si="29"/>
        <v>-1</v>
      </c>
      <c r="G307" s="9">
        <f t="shared" si="30"/>
        <v>-1</v>
      </c>
      <c r="H307" s="9">
        <f t="shared" si="31"/>
        <v>-1</v>
      </c>
      <c r="I307" s="9">
        <f t="shared" si="32"/>
        <v>-1</v>
      </c>
      <c r="J307" s="9">
        <f t="shared" si="33"/>
        <v>-1</v>
      </c>
      <c r="K307" s="9">
        <f t="shared" si="27"/>
        <v>-1</v>
      </c>
    </row>
    <row r="308" spans="1:11" x14ac:dyDescent="0.25">
      <c r="A308" t="s">
        <v>313</v>
      </c>
      <c r="B308" s="6"/>
      <c r="C308" s="6"/>
      <c r="D308" s="7">
        <f>(TIMEVALUE(A308)-TIMEVALUE(A$2))</f>
        <v>3.5879629649571143E-3</v>
      </c>
      <c r="E308" s="8">
        <f t="shared" si="28"/>
        <v>0</v>
      </c>
      <c r="F308" s="9">
        <f t="shared" si="29"/>
        <v>-1</v>
      </c>
      <c r="G308" s="9">
        <f t="shared" si="30"/>
        <v>-1</v>
      </c>
      <c r="H308" s="9">
        <f t="shared" si="31"/>
        <v>-1</v>
      </c>
      <c r="I308" s="9">
        <f t="shared" si="32"/>
        <v>-1</v>
      </c>
      <c r="J308" s="9">
        <f t="shared" si="33"/>
        <v>-1</v>
      </c>
      <c r="K308" s="9">
        <f t="shared" si="27"/>
        <v>-1</v>
      </c>
    </row>
    <row r="309" spans="1:11" x14ac:dyDescent="0.25">
      <c r="A309" t="s">
        <v>314</v>
      </c>
      <c r="B309" s="6"/>
      <c r="C309" s="6"/>
      <c r="D309" s="7">
        <f>(TIMEVALUE(A309)-TIMEVALUE(A$2))</f>
        <v>3.5995370417367667E-3</v>
      </c>
      <c r="E309" s="8">
        <f t="shared" si="28"/>
        <v>0</v>
      </c>
      <c r="F309" s="9">
        <f t="shared" si="29"/>
        <v>-1</v>
      </c>
      <c r="G309" s="9">
        <f t="shared" si="30"/>
        <v>-1</v>
      </c>
      <c r="H309" s="9">
        <f t="shared" si="31"/>
        <v>-1</v>
      </c>
      <c r="I309" s="9">
        <f t="shared" si="32"/>
        <v>-1</v>
      </c>
      <c r="J309" s="9">
        <f t="shared" si="33"/>
        <v>-1</v>
      </c>
      <c r="K309" s="9">
        <f t="shared" si="27"/>
        <v>-1</v>
      </c>
    </row>
    <row r="310" spans="1:11" x14ac:dyDescent="0.25">
      <c r="A310" t="s">
        <v>315</v>
      </c>
      <c r="B310" s="6"/>
      <c r="C310" s="6"/>
      <c r="D310" s="7">
        <f>(TIMEVALUE(A310)-TIMEVALUE(A$2))</f>
        <v>3.6111111112404615E-3</v>
      </c>
      <c r="E310" s="8">
        <f t="shared" si="28"/>
        <v>0</v>
      </c>
      <c r="F310" s="9">
        <f t="shared" si="29"/>
        <v>-1</v>
      </c>
      <c r="G310" s="9">
        <f t="shared" si="30"/>
        <v>-1</v>
      </c>
      <c r="H310" s="9">
        <f t="shared" si="31"/>
        <v>-1</v>
      </c>
      <c r="I310" s="9">
        <f t="shared" si="32"/>
        <v>-1</v>
      </c>
      <c r="J310" s="9">
        <f t="shared" si="33"/>
        <v>-1</v>
      </c>
      <c r="K310" s="9">
        <f t="shared" ref="K310:K363" si="34">($E310-$E$53)/$E$53</f>
        <v>-1</v>
      </c>
    </row>
    <row r="311" spans="1:11" x14ac:dyDescent="0.25">
      <c r="A311" t="s">
        <v>316</v>
      </c>
      <c r="B311" s="6"/>
      <c r="C311" s="6"/>
      <c r="D311" s="7">
        <f>(TIMEVALUE(A311)-TIMEVALUE(A$2))</f>
        <v>3.6226851880201139E-3</v>
      </c>
      <c r="E311" s="8">
        <f t="shared" si="28"/>
        <v>0</v>
      </c>
      <c r="F311" s="9">
        <f t="shared" si="29"/>
        <v>-1</v>
      </c>
      <c r="G311" s="9">
        <f t="shared" si="30"/>
        <v>-1</v>
      </c>
      <c r="H311" s="9">
        <f t="shared" si="31"/>
        <v>-1</v>
      </c>
      <c r="I311" s="9">
        <f t="shared" si="32"/>
        <v>-1</v>
      </c>
      <c r="J311" s="9">
        <f t="shared" si="33"/>
        <v>-1</v>
      </c>
      <c r="K311" s="9">
        <f t="shared" si="34"/>
        <v>-1</v>
      </c>
    </row>
    <row r="312" spans="1:11" x14ac:dyDescent="0.25">
      <c r="A312" t="s">
        <v>317</v>
      </c>
      <c r="B312" s="6"/>
      <c r="C312" s="6"/>
      <c r="D312" s="7">
        <f>(TIMEVALUE(A312)-TIMEVALUE(A$2))</f>
        <v>3.6342592647997662E-3</v>
      </c>
      <c r="E312" s="8">
        <f t="shared" si="28"/>
        <v>0</v>
      </c>
      <c r="F312" s="9">
        <f t="shared" si="29"/>
        <v>-1</v>
      </c>
      <c r="G312" s="9">
        <f t="shared" si="30"/>
        <v>-1</v>
      </c>
      <c r="H312" s="9">
        <f t="shared" si="31"/>
        <v>-1</v>
      </c>
      <c r="I312" s="9">
        <f t="shared" si="32"/>
        <v>-1</v>
      </c>
      <c r="J312" s="9">
        <f t="shared" si="33"/>
        <v>-1</v>
      </c>
      <c r="K312" s="9">
        <f t="shared" si="34"/>
        <v>-1</v>
      </c>
    </row>
    <row r="313" spans="1:11" x14ac:dyDescent="0.25">
      <c r="A313" t="s">
        <v>318</v>
      </c>
      <c r="B313" s="6"/>
      <c r="C313" s="6"/>
      <c r="D313" s="7">
        <f>(TIMEVALUE(A313)-TIMEVALUE(A$2))</f>
        <v>3.645833334303461E-3</v>
      </c>
      <c r="E313" s="8">
        <f t="shared" si="28"/>
        <v>0</v>
      </c>
      <c r="F313" s="9">
        <f t="shared" si="29"/>
        <v>-1</v>
      </c>
      <c r="G313" s="9">
        <f t="shared" si="30"/>
        <v>-1</v>
      </c>
      <c r="H313" s="9">
        <f t="shared" si="31"/>
        <v>-1</v>
      </c>
      <c r="I313" s="9">
        <f t="shared" si="32"/>
        <v>-1</v>
      </c>
      <c r="J313" s="9">
        <f t="shared" si="33"/>
        <v>-1</v>
      </c>
      <c r="K313" s="9">
        <f t="shared" si="34"/>
        <v>-1</v>
      </c>
    </row>
    <row r="314" spans="1:11" x14ac:dyDescent="0.25">
      <c r="A314" t="s">
        <v>319</v>
      </c>
      <c r="B314" s="6"/>
      <c r="C314" s="6"/>
      <c r="D314" s="7">
        <f>(TIMEVALUE(A314)-TIMEVALUE(A$2))</f>
        <v>3.6574074110831134E-3</v>
      </c>
      <c r="E314" s="8">
        <f t="shared" si="28"/>
        <v>0</v>
      </c>
      <c r="F314" s="9">
        <f t="shared" si="29"/>
        <v>-1</v>
      </c>
      <c r="G314" s="9">
        <f t="shared" si="30"/>
        <v>-1</v>
      </c>
      <c r="H314" s="9">
        <f t="shared" si="31"/>
        <v>-1</v>
      </c>
      <c r="I314" s="9">
        <f t="shared" si="32"/>
        <v>-1</v>
      </c>
      <c r="J314" s="9">
        <f t="shared" si="33"/>
        <v>-1</v>
      </c>
      <c r="K314" s="9">
        <f t="shared" si="34"/>
        <v>-1</v>
      </c>
    </row>
    <row r="315" spans="1:11" x14ac:dyDescent="0.25">
      <c r="A315" t="s">
        <v>320</v>
      </c>
      <c r="B315" s="6"/>
      <c r="C315" s="6"/>
      <c r="D315" s="7">
        <f>(TIMEVALUE(A315)-TIMEVALUE(A$2))</f>
        <v>3.6689814805868082E-3</v>
      </c>
      <c r="E315" s="8">
        <f t="shared" si="28"/>
        <v>0</v>
      </c>
      <c r="F315" s="9">
        <f t="shared" si="29"/>
        <v>-1</v>
      </c>
      <c r="G315" s="9">
        <f t="shared" si="30"/>
        <v>-1</v>
      </c>
      <c r="H315" s="9">
        <f t="shared" si="31"/>
        <v>-1</v>
      </c>
      <c r="I315" s="9">
        <f t="shared" si="32"/>
        <v>-1</v>
      </c>
      <c r="J315" s="9">
        <f t="shared" si="33"/>
        <v>-1</v>
      </c>
      <c r="K315" s="9">
        <f t="shared" si="34"/>
        <v>-1</v>
      </c>
    </row>
    <row r="316" spans="1:11" x14ac:dyDescent="0.25">
      <c r="A316" t="s">
        <v>321</v>
      </c>
      <c r="B316" s="6"/>
      <c r="C316" s="6"/>
      <c r="D316" s="7">
        <f>(TIMEVALUE(A316)-TIMEVALUE(A$2))</f>
        <v>3.6805555573664606E-3</v>
      </c>
      <c r="E316" s="8">
        <f t="shared" si="28"/>
        <v>0</v>
      </c>
      <c r="F316" s="9">
        <f t="shared" si="29"/>
        <v>-1</v>
      </c>
      <c r="G316" s="9">
        <f t="shared" si="30"/>
        <v>-1</v>
      </c>
      <c r="H316" s="9">
        <f t="shared" si="31"/>
        <v>-1</v>
      </c>
      <c r="I316" s="9">
        <f t="shared" si="32"/>
        <v>-1</v>
      </c>
      <c r="J316" s="9">
        <f t="shared" si="33"/>
        <v>-1</v>
      </c>
      <c r="K316" s="9">
        <f t="shared" si="34"/>
        <v>-1</v>
      </c>
    </row>
    <row r="317" spans="1:11" x14ac:dyDescent="0.25">
      <c r="A317" t="s">
        <v>322</v>
      </c>
      <c r="B317" s="6"/>
      <c r="C317" s="6"/>
      <c r="D317" s="7">
        <f>(TIMEVALUE(A317)-TIMEVALUE(A$2))</f>
        <v>3.6921296341461129E-3</v>
      </c>
      <c r="E317" s="8">
        <f t="shared" si="28"/>
        <v>0</v>
      </c>
      <c r="F317" s="9">
        <f t="shared" si="29"/>
        <v>-1</v>
      </c>
      <c r="G317" s="9">
        <f t="shared" si="30"/>
        <v>-1</v>
      </c>
      <c r="H317" s="9">
        <f t="shared" si="31"/>
        <v>-1</v>
      </c>
      <c r="I317" s="9">
        <f t="shared" si="32"/>
        <v>-1</v>
      </c>
      <c r="J317" s="9">
        <f t="shared" si="33"/>
        <v>-1</v>
      </c>
      <c r="K317" s="9">
        <f t="shared" si="34"/>
        <v>-1</v>
      </c>
    </row>
    <row r="318" spans="1:11" x14ac:dyDescent="0.25">
      <c r="A318" t="s">
        <v>323</v>
      </c>
      <c r="B318" s="6"/>
      <c r="C318" s="6"/>
      <c r="D318" s="7">
        <f>(TIMEVALUE(A318)-TIMEVALUE(A$2))</f>
        <v>3.7037037036498077E-3</v>
      </c>
      <c r="E318" s="8">
        <f t="shared" si="28"/>
        <v>0</v>
      </c>
      <c r="F318" s="9">
        <f t="shared" si="29"/>
        <v>-1</v>
      </c>
      <c r="G318" s="9">
        <f t="shared" si="30"/>
        <v>-1</v>
      </c>
      <c r="H318" s="9">
        <f t="shared" si="31"/>
        <v>-1</v>
      </c>
      <c r="I318" s="9">
        <f t="shared" si="32"/>
        <v>-1</v>
      </c>
      <c r="J318" s="9">
        <f t="shared" si="33"/>
        <v>-1</v>
      </c>
      <c r="K318" s="9">
        <f t="shared" si="34"/>
        <v>-1</v>
      </c>
    </row>
    <row r="319" spans="1:11" x14ac:dyDescent="0.25">
      <c r="A319" t="s">
        <v>324</v>
      </c>
      <c r="B319" s="6"/>
      <c r="C319" s="6"/>
      <c r="D319" s="7">
        <f>(TIMEVALUE(A319)-TIMEVALUE(A$2))</f>
        <v>3.7268518572091125E-3</v>
      </c>
      <c r="E319" s="8">
        <f t="shared" si="28"/>
        <v>0</v>
      </c>
      <c r="F319" s="9">
        <f t="shared" si="29"/>
        <v>-1</v>
      </c>
      <c r="G319" s="9">
        <f t="shared" si="30"/>
        <v>-1</v>
      </c>
      <c r="H319" s="9">
        <f t="shared" si="31"/>
        <v>-1</v>
      </c>
      <c r="I319" s="9">
        <f t="shared" si="32"/>
        <v>-1</v>
      </c>
      <c r="J319" s="9">
        <f t="shared" si="33"/>
        <v>-1</v>
      </c>
      <c r="K319" s="9">
        <f t="shared" si="34"/>
        <v>-1</v>
      </c>
    </row>
    <row r="320" spans="1:11" x14ac:dyDescent="0.25">
      <c r="A320" t="s">
        <v>325</v>
      </c>
      <c r="B320" s="6"/>
      <c r="C320" s="6"/>
      <c r="D320" s="7">
        <f>(TIMEVALUE(A320)-TIMEVALUE(A$2))</f>
        <v>3.7384259267128073E-3</v>
      </c>
      <c r="E320" s="8">
        <f t="shared" si="28"/>
        <v>0</v>
      </c>
      <c r="F320" s="9">
        <f t="shared" si="29"/>
        <v>-1</v>
      </c>
      <c r="G320" s="9">
        <f t="shared" si="30"/>
        <v>-1</v>
      </c>
      <c r="H320" s="9">
        <f t="shared" si="31"/>
        <v>-1</v>
      </c>
      <c r="I320" s="9">
        <f t="shared" si="32"/>
        <v>-1</v>
      </c>
      <c r="J320" s="9">
        <f t="shared" si="33"/>
        <v>-1</v>
      </c>
      <c r="K320" s="9">
        <f t="shared" si="34"/>
        <v>-1</v>
      </c>
    </row>
    <row r="321" spans="1:11" x14ac:dyDescent="0.25">
      <c r="A321" t="s">
        <v>326</v>
      </c>
      <c r="B321" s="6"/>
      <c r="C321" s="6"/>
      <c r="D321" s="7">
        <f>(TIMEVALUE(A321)-TIMEVALUE(A$2))</f>
        <v>3.7500000034924597E-3</v>
      </c>
      <c r="E321" s="8">
        <f t="shared" si="28"/>
        <v>0</v>
      </c>
      <c r="F321" s="9">
        <f t="shared" si="29"/>
        <v>-1</v>
      </c>
      <c r="G321" s="9">
        <f t="shared" si="30"/>
        <v>-1</v>
      </c>
      <c r="H321" s="9">
        <f t="shared" si="31"/>
        <v>-1</v>
      </c>
      <c r="I321" s="9">
        <f t="shared" si="32"/>
        <v>-1</v>
      </c>
      <c r="J321" s="9">
        <f t="shared" si="33"/>
        <v>-1</v>
      </c>
      <c r="K321" s="9">
        <f t="shared" si="34"/>
        <v>-1</v>
      </c>
    </row>
    <row r="322" spans="1:11" x14ac:dyDescent="0.25">
      <c r="A322" t="s">
        <v>327</v>
      </c>
      <c r="B322" s="6"/>
      <c r="C322" s="6"/>
      <c r="D322" s="7">
        <f>(TIMEVALUE(A322)-TIMEVALUE(A$2))</f>
        <v>3.7615740729961544E-3</v>
      </c>
      <c r="E322" s="8">
        <f t="shared" si="28"/>
        <v>0</v>
      </c>
      <c r="F322" s="9">
        <f t="shared" si="29"/>
        <v>-1</v>
      </c>
      <c r="G322" s="9">
        <f t="shared" si="30"/>
        <v>-1</v>
      </c>
      <c r="H322" s="9">
        <f t="shared" si="31"/>
        <v>-1</v>
      </c>
      <c r="I322" s="9">
        <f t="shared" si="32"/>
        <v>-1</v>
      </c>
      <c r="J322" s="9">
        <f t="shared" si="33"/>
        <v>-1</v>
      </c>
      <c r="K322" s="9">
        <f t="shared" si="34"/>
        <v>-1</v>
      </c>
    </row>
    <row r="323" spans="1:11" x14ac:dyDescent="0.25">
      <c r="A323" t="s">
        <v>328</v>
      </c>
      <c r="B323" s="6"/>
      <c r="C323" s="6"/>
      <c r="D323" s="7">
        <f>(TIMEVALUE(A323)-TIMEVALUE(A$2))</f>
        <v>3.7731481497758068E-3</v>
      </c>
      <c r="E323" s="8">
        <f t="shared" ref="E323:E363" si="35">(B323-C323)</f>
        <v>0</v>
      </c>
      <c r="F323" s="9">
        <f t="shared" si="29"/>
        <v>-1</v>
      </c>
      <c r="G323" s="9">
        <f t="shared" si="30"/>
        <v>-1</v>
      </c>
      <c r="H323" s="9">
        <f t="shared" si="31"/>
        <v>-1</v>
      </c>
      <c r="I323" s="9">
        <f t="shared" si="32"/>
        <v>-1</v>
      </c>
      <c r="J323" s="9">
        <f t="shared" si="33"/>
        <v>-1</v>
      </c>
      <c r="K323" s="9">
        <f t="shared" si="34"/>
        <v>-1</v>
      </c>
    </row>
    <row r="324" spans="1:11" x14ac:dyDescent="0.25">
      <c r="A324" t="s">
        <v>329</v>
      </c>
      <c r="B324" s="6"/>
      <c r="C324" s="6"/>
      <c r="D324" s="7">
        <f>(TIMEVALUE(A324)-TIMEVALUE(A$2))</f>
        <v>3.7847222265554592E-3</v>
      </c>
      <c r="E324" s="8">
        <f t="shared" si="35"/>
        <v>0</v>
      </c>
      <c r="F324" s="9">
        <f t="shared" ref="F324:F363" si="36">($E324-$E$3)/$E$3</f>
        <v>-1</v>
      </c>
      <c r="G324" s="9">
        <f t="shared" si="30"/>
        <v>-1</v>
      </c>
      <c r="H324" s="9">
        <f t="shared" si="31"/>
        <v>-1</v>
      </c>
      <c r="I324" s="9">
        <f t="shared" si="32"/>
        <v>-1</v>
      </c>
      <c r="J324" s="9">
        <f t="shared" si="33"/>
        <v>-1</v>
      </c>
      <c r="K324" s="9">
        <f t="shared" si="34"/>
        <v>-1</v>
      </c>
    </row>
    <row r="325" spans="1:11" x14ac:dyDescent="0.25">
      <c r="A325" t="s">
        <v>330</v>
      </c>
      <c r="B325" s="6"/>
      <c r="C325" s="6"/>
      <c r="D325" s="7">
        <f>(TIMEVALUE(A325)-TIMEVALUE(A$2))</f>
        <v>3.796296296059154E-3</v>
      </c>
      <c r="E325" s="8">
        <f t="shared" si="35"/>
        <v>0</v>
      </c>
      <c r="F325" s="9">
        <f t="shared" si="36"/>
        <v>-1</v>
      </c>
      <c r="G325" s="9">
        <f t="shared" si="30"/>
        <v>-1</v>
      </c>
      <c r="H325" s="9">
        <f t="shared" si="31"/>
        <v>-1</v>
      </c>
      <c r="I325" s="9">
        <f t="shared" si="32"/>
        <v>-1</v>
      </c>
      <c r="J325" s="9">
        <f t="shared" si="33"/>
        <v>-1</v>
      </c>
      <c r="K325" s="9">
        <f t="shared" si="34"/>
        <v>-1</v>
      </c>
    </row>
    <row r="326" spans="1:11" x14ac:dyDescent="0.25">
      <c r="A326" t="s">
        <v>331</v>
      </c>
      <c r="B326" s="6"/>
      <c r="C326" s="6"/>
      <c r="D326" s="7">
        <f>(TIMEVALUE(A326)-TIMEVALUE(A$2))</f>
        <v>3.8078703728388064E-3</v>
      </c>
      <c r="E326" s="8">
        <f t="shared" si="35"/>
        <v>0</v>
      </c>
      <c r="F326" s="9">
        <f t="shared" si="36"/>
        <v>-1</v>
      </c>
      <c r="G326" s="9">
        <f t="shared" si="30"/>
        <v>-1</v>
      </c>
      <c r="H326" s="9">
        <f t="shared" si="31"/>
        <v>-1</v>
      </c>
      <c r="I326" s="9">
        <f t="shared" si="32"/>
        <v>-1</v>
      </c>
      <c r="J326" s="9">
        <f t="shared" si="33"/>
        <v>-1</v>
      </c>
      <c r="K326" s="9">
        <f t="shared" si="34"/>
        <v>-1</v>
      </c>
    </row>
    <row r="327" spans="1:11" x14ac:dyDescent="0.25">
      <c r="A327" t="s">
        <v>332</v>
      </c>
      <c r="B327" s="6"/>
      <c r="C327" s="6"/>
      <c r="D327" s="7">
        <f>(TIMEVALUE(A327)-TIMEVALUE(A$2))</f>
        <v>3.8194444496184587E-3</v>
      </c>
      <c r="E327" s="8">
        <f t="shared" si="35"/>
        <v>0</v>
      </c>
      <c r="F327" s="9">
        <f t="shared" si="36"/>
        <v>-1</v>
      </c>
      <c r="G327" s="9">
        <f t="shared" si="30"/>
        <v>-1</v>
      </c>
      <c r="H327" s="9">
        <f t="shared" si="31"/>
        <v>-1</v>
      </c>
      <c r="I327" s="9">
        <f t="shared" si="32"/>
        <v>-1</v>
      </c>
      <c r="J327" s="9">
        <f t="shared" si="33"/>
        <v>-1</v>
      </c>
      <c r="K327" s="9">
        <f t="shared" si="34"/>
        <v>-1</v>
      </c>
    </row>
    <row r="328" spans="1:11" x14ac:dyDescent="0.25">
      <c r="A328" t="s">
        <v>333</v>
      </c>
      <c r="B328" s="6"/>
      <c r="C328" s="6"/>
      <c r="D328" s="7">
        <f>(TIMEVALUE(A328)-TIMEVALUE(A$2))</f>
        <v>3.8310185191221535E-3</v>
      </c>
      <c r="E328" s="8">
        <f t="shared" si="35"/>
        <v>0</v>
      </c>
      <c r="F328" s="9">
        <f t="shared" si="36"/>
        <v>-1</v>
      </c>
      <c r="G328" s="9">
        <f t="shared" si="30"/>
        <v>-1</v>
      </c>
      <c r="H328" s="9">
        <f t="shared" si="31"/>
        <v>-1</v>
      </c>
      <c r="I328" s="9">
        <f t="shared" si="32"/>
        <v>-1</v>
      </c>
      <c r="J328" s="9">
        <f t="shared" si="33"/>
        <v>-1</v>
      </c>
      <c r="K328" s="9">
        <f t="shared" si="34"/>
        <v>-1</v>
      </c>
    </row>
    <row r="329" spans="1:11" x14ac:dyDescent="0.25">
      <c r="A329" t="s">
        <v>334</v>
      </c>
      <c r="B329" s="6"/>
      <c r="C329" s="6"/>
      <c r="D329" s="7">
        <f>(TIMEVALUE(A329)-TIMEVALUE(A$2))</f>
        <v>3.8425925959018059E-3</v>
      </c>
      <c r="E329" s="8">
        <f t="shared" si="35"/>
        <v>0</v>
      </c>
      <c r="F329" s="9">
        <f t="shared" si="36"/>
        <v>-1</v>
      </c>
      <c r="G329" s="9">
        <f t="shared" si="30"/>
        <v>-1</v>
      </c>
      <c r="H329" s="9">
        <f t="shared" si="31"/>
        <v>-1</v>
      </c>
      <c r="I329" s="9">
        <f t="shared" si="32"/>
        <v>-1</v>
      </c>
      <c r="J329" s="9">
        <f t="shared" si="33"/>
        <v>-1</v>
      </c>
      <c r="K329" s="9">
        <f t="shared" si="34"/>
        <v>-1</v>
      </c>
    </row>
    <row r="330" spans="1:11" x14ac:dyDescent="0.25">
      <c r="A330" t="s">
        <v>335</v>
      </c>
      <c r="B330" s="6"/>
      <c r="C330" s="6"/>
      <c r="D330" s="7">
        <f>(TIMEVALUE(A330)-TIMEVALUE(A$2))</f>
        <v>3.8541666726814583E-3</v>
      </c>
      <c r="E330" s="8">
        <f t="shared" si="35"/>
        <v>0</v>
      </c>
      <c r="F330" s="9">
        <f t="shared" si="36"/>
        <v>-1</v>
      </c>
      <c r="G330" s="9">
        <f t="shared" si="30"/>
        <v>-1</v>
      </c>
      <c r="H330" s="9">
        <f t="shared" si="31"/>
        <v>-1</v>
      </c>
      <c r="I330" s="9">
        <f t="shared" si="32"/>
        <v>-1</v>
      </c>
      <c r="J330" s="9">
        <f t="shared" si="33"/>
        <v>-1</v>
      </c>
      <c r="K330" s="9">
        <f t="shared" si="34"/>
        <v>-1</v>
      </c>
    </row>
    <row r="331" spans="1:11" x14ac:dyDescent="0.25">
      <c r="A331" t="s">
        <v>336</v>
      </c>
      <c r="B331" s="6"/>
      <c r="C331" s="6"/>
      <c r="D331" s="7">
        <f>(TIMEVALUE(A331)-TIMEVALUE(A$2))</f>
        <v>3.8657407421851531E-3</v>
      </c>
      <c r="E331" s="8">
        <f t="shared" si="35"/>
        <v>0</v>
      </c>
      <c r="F331" s="9">
        <f t="shared" si="36"/>
        <v>-1</v>
      </c>
      <c r="G331" s="9">
        <f t="shared" si="30"/>
        <v>-1</v>
      </c>
      <c r="H331" s="9">
        <f t="shared" si="31"/>
        <v>-1</v>
      </c>
      <c r="I331" s="9">
        <f t="shared" si="32"/>
        <v>-1</v>
      </c>
      <c r="J331" s="9">
        <f t="shared" si="33"/>
        <v>-1</v>
      </c>
      <c r="K331" s="9">
        <f t="shared" si="34"/>
        <v>-1</v>
      </c>
    </row>
    <row r="332" spans="1:11" x14ac:dyDescent="0.25">
      <c r="A332" t="s">
        <v>337</v>
      </c>
      <c r="B332" s="6"/>
      <c r="C332" s="6"/>
      <c r="D332" s="7">
        <f>(TIMEVALUE(A332)-TIMEVALUE(A$2))</f>
        <v>3.8773148189648055E-3</v>
      </c>
      <c r="E332" s="8">
        <f t="shared" si="35"/>
        <v>0</v>
      </c>
      <c r="F332" s="9">
        <f t="shared" si="36"/>
        <v>-1</v>
      </c>
      <c r="G332" s="9">
        <f t="shared" si="30"/>
        <v>-1</v>
      </c>
      <c r="H332" s="9">
        <f t="shared" si="31"/>
        <v>-1</v>
      </c>
      <c r="I332" s="9">
        <f t="shared" si="32"/>
        <v>-1</v>
      </c>
      <c r="J332" s="9">
        <f t="shared" si="33"/>
        <v>-1</v>
      </c>
      <c r="K332" s="9">
        <f t="shared" si="34"/>
        <v>-1</v>
      </c>
    </row>
    <row r="333" spans="1:11" x14ac:dyDescent="0.25">
      <c r="A333" t="s">
        <v>338</v>
      </c>
      <c r="B333" s="6"/>
      <c r="C333" s="6"/>
      <c r="D333" s="7">
        <f>(TIMEVALUE(A333)-TIMEVALUE(A$2))</f>
        <v>3.8888888884685002E-3</v>
      </c>
      <c r="E333" s="8">
        <f t="shared" si="35"/>
        <v>0</v>
      </c>
      <c r="F333" s="9">
        <f t="shared" si="36"/>
        <v>-1</v>
      </c>
      <c r="G333" s="9">
        <f t="shared" si="30"/>
        <v>-1</v>
      </c>
      <c r="H333" s="9">
        <f t="shared" si="31"/>
        <v>-1</v>
      </c>
      <c r="I333" s="9">
        <f t="shared" si="32"/>
        <v>-1</v>
      </c>
      <c r="J333" s="9">
        <f t="shared" si="33"/>
        <v>-1</v>
      </c>
      <c r="K333" s="9">
        <f t="shared" si="34"/>
        <v>-1</v>
      </c>
    </row>
    <row r="334" spans="1:11" x14ac:dyDescent="0.25">
      <c r="A334" t="s">
        <v>339</v>
      </c>
      <c r="B334" s="6"/>
      <c r="C334" s="6"/>
      <c r="D334" s="7">
        <f>(TIMEVALUE(A334)-TIMEVALUE(A$2))</f>
        <v>3.9004629652481526E-3</v>
      </c>
      <c r="E334" s="8">
        <f t="shared" si="35"/>
        <v>0</v>
      </c>
      <c r="F334" s="9">
        <f t="shared" si="36"/>
        <v>-1</v>
      </c>
      <c r="G334" s="9">
        <f t="shared" ref="G334:G363" si="37">($E334-$E$13)/$E$13</f>
        <v>-1</v>
      </c>
      <c r="H334" s="9">
        <f t="shared" si="31"/>
        <v>-1</v>
      </c>
      <c r="I334" s="9">
        <f t="shared" si="32"/>
        <v>-1</v>
      </c>
      <c r="J334" s="9">
        <f t="shared" si="33"/>
        <v>-1</v>
      </c>
      <c r="K334" s="9">
        <f t="shared" si="34"/>
        <v>-1</v>
      </c>
    </row>
    <row r="335" spans="1:11" x14ac:dyDescent="0.25">
      <c r="A335" t="s">
        <v>340</v>
      </c>
      <c r="B335" s="6"/>
      <c r="C335" s="6"/>
      <c r="D335" s="7">
        <f>(TIMEVALUE(A335)-TIMEVALUE(A$2))</f>
        <v>3.912037042027805E-3</v>
      </c>
      <c r="E335" s="8">
        <f t="shared" si="35"/>
        <v>0</v>
      </c>
      <c r="F335" s="9">
        <f t="shared" si="36"/>
        <v>-1</v>
      </c>
      <c r="G335" s="9">
        <f t="shared" si="37"/>
        <v>-1</v>
      </c>
      <c r="H335" s="9">
        <f t="shared" si="31"/>
        <v>-1</v>
      </c>
      <c r="I335" s="9">
        <f t="shared" si="32"/>
        <v>-1</v>
      </c>
      <c r="J335" s="9">
        <f t="shared" si="33"/>
        <v>-1</v>
      </c>
      <c r="K335" s="9">
        <f t="shared" si="34"/>
        <v>-1</v>
      </c>
    </row>
    <row r="336" spans="1:11" x14ac:dyDescent="0.25">
      <c r="A336" t="s">
        <v>341</v>
      </c>
      <c r="B336" s="6"/>
      <c r="C336" s="6"/>
      <c r="D336" s="7">
        <f>(TIMEVALUE(A336)-TIMEVALUE(A$2))</f>
        <v>3.9236111115314998E-3</v>
      </c>
      <c r="E336" s="8">
        <f t="shared" si="35"/>
        <v>0</v>
      </c>
      <c r="F336" s="9">
        <f t="shared" si="36"/>
        <v>-1</v>
      </c>
      <c r="G336" s="9">
        <f t="shared" si="37"/>
        <v>-1</v>
      </c>
      <c r="H336" s="9">
        <f t="shared" si="31"/>
        <v>-1</v>
      </c>
      <c r="I336" s="9">
        <f t="shared" si="32"/>
        <v>-1</v>
      </c>
      <c r="J336" s="9">
        <f t="shared" si="33"/>
        <v>-1</v>
      </c>
      <c r="K336" s="9">
        <f t="shared" si="34"/>
        <v>-1</v>
      </c>
    </row>
    <row r="337" spans="1:11" x14ac:dyDescent="0.25">
      <c r="A337" t="s">
        <v>342</v>
      </c>
      <c r="B337" s="6"/>
      <c r="C337" s="6"/>
      <c r="D337" s="7">
        <f>(TIMEVALUE(A337)-TIMEVALUE(A$2))</f>
        <v>3.9351851883111522E-3</v>
      </c>
      <c r="E337" s="8">
        <f t="shared" si="35"/>
        <v>0</v>
      </c>
      <c r="F337" s="9">
        <f t="shared" si="36"/>
        <v>-1</v>
      </c>
      <c r="G337" s="9">
        <f t="shared" si="37"/>
        <v>-1</v>
      </c>
      <c r="H337" s="9">
        <f t="shared" si="31"/>
        <v>-1</v>
      </c>
      <c r="I337" s="9">
        <f t="shared" si="32"/>
        <v>-1</v>
      </c>
      <c r="J337" s="9">
        <f t="shared" si="33"/>
        <v>-1</v>
      </c>
      <c r="K337" s="9">
        <f t="shared" si="34"/>
        <v>-1</v>
      </c>
    </row>
    <row r="338" spans="1:11" x14ac:dyDescent="0.25">
      <c r="A338" t="s">
        <v>343</v>
      </c>
      <c r="B338" s="6"/>
      <c r="C338" s="6"/>
      <c r="D338" s="7">
        <f>(TIMEVALUE(A338)-TIMEVALUE(A$2))</f>
        <v>3.9467592650908045E-3</v>
      </c>
      <c r="E338" s="8">
        <f t="shared" si="35"/>
        <v>0</v>
      </c>
      <c r="F338" s="9">
        <f t="shared" si="36"/>
        <v>-1</v>
      </c>
      <c r="G338" s="9">
        <f t="shared" si="37"/>
        <v>-1</v>
      </c>
      <c r="H338" s="9">
        <f t="shared" si="31"/>
        <v>-1</v>
      </c>
      <c r="I338" s="9">
        <f t="shared" si="32"/>
        <v>-1</v>
      </c>
      <c r="J338" s="9">
        <f t="shared" si="33"/>
        <v>-1</v>
      </c>
      <c r="K338" s="9">
        <f t="shared" si="34"/>
        <v>-1</v>
      </c>
    </row>
    <row r="339" spans="1:11" x14ac:dyDescent="0.25">
      <c r="A339" t="s">
        <v>344</v>
      </c>
      <c r="B339" s="6"/>
      <c r="C339" s="6"/>
      <c r="D339" s="7">
        <f>(TIMEVALUE(A339)-TIMEVALUE(A$2))</f>
        <v>3.9583333345944993E-3</v>
      </c>
      <c r="E339" s="8">
        <f t="shared" si="35"/>
        <v>0</v>
      </c>
      <c r="F339" s="9">
        <f t="shared" si="36"/>
        <v>-1</v>
      </c>
      <c r="G339" s="9">
        <f t="shared" si="37"/>
        <v>-1</v>
      </c>
      <c r="H339" s="9">
        <f t="shared" si="31"/>
        <v>-1</v>
      </c>
      <c r="I339" s="9">
        <f t="shared" si="32"/>
        <v>-1</v>
      </c>
      <c r="J339" s="9">
        <f t="shared" si="33"/>
        <v>-1</v>
      </c>
      <c r="K339" s="9">
        <f t="shared" si="34"/>
        <v>-1</v>
      </c>
    </row>
    <row r="340" spans="1:11" x14ac:dyDescent="0.25">
      <c r="A340" t="s">
        <v>345</v>
      </c>
      <c r="B340" s="6"/>
      <c r="C340" s="6"/>
      <c r="D340" s="7">
        <f>(TIMEVALUE(A340)-TIMEVALUE(A$2))</f>
        <v>3.9699074113741517E-3</v>
      </c>
      <c r="E340" s="8">
        <f t="shared" si="35"/>
        <v>0</v>
      </c>
      <c r="F340" s="9">
        <f t="shared" si="36"/>
        <v>-1</v>
      </c>
      <c r="G340" s="9">
        <f t="shared" si="37"/>
        <v>-1</v>
      </c>
      <c r="H340" s="9">
        <f t="shared" si="31"/>
        <v>-1</v>
      </c>
      <c r="I340" s="9">
        <f t="shared" si="32"/>
        <v>-1</v>
      </c>
      <c r="J340" s="9">
        <f t="shared" si="33"/>
        <v>-1</v>
      </c>
      <c r="K340" s="9">
        <f t="shared" si="34"/>
        <v>-1</v>
      </c>
    </row>
    <row r="341" spans="1:11" x14ac:dyDescent="0.25">
      <c r="A341" t="s">
        <v>346</v>
      </c>
      <c r="B341" s="6"/>
      <c r="C341" s="6"/>
      <c r="D341" s="7">
        <f>(TIMEVALUE(A341)-TIMEVALUE(A$2))</f>
        <v>3.9814814808778465E-3</v>
      </c>
      <c r="E341" s="8">
        <f t="shared" si="35"/>
        <v>0</v>
      </c>
      <c r="F341" s="9">
        <f t="shared" si="36"/>
        <v>-1</v>
      </c>
      <c r="G341" s="9">
        <f t="shared" si="37"/>
        <v>-1</v>
      </c>
      <c r="H341" s="9">
        <f t="shared" si="31"/>
        <v>-1</v>
      </c>
      <c r="I341" s="9">
        <f t="shared" si="32"/>
        <v>-1</v>
      </c>
      <c r="J341" s="9">
        <f t="shared" si="33"/>
        <v>-1</v>
      </c>
      <c r="K341" s="9">
        <f t="shared" si="34"/>
        <v>-1</v>
      </c>
    </row>
    <row r="342" spans="1:11" x14ac:dyDescent="0.25">
      <c r="A342" t="s">
        <v>347</v>
      </c>
      <c r="B342" s="6"/>
      <c r="C342" s="6"/>
      <c r="D342" s="7">
        <f>(TIMEVALUE(A342)-TIMEVALUE(A$2))</f>
        <v>3.9930555576574989E-3</v>
      </c>
      <c r="E342" s="8">
        <f t="shared" si="35"/>
        <v>0</v>
      </c>
      <c r="F342" s="9">
        <f t="shared" si="36"/>
        <v>-1</v>
      </c>
      <c r="G342" s="9">
        <f t="shared" si="37"/>
        <v>-1</v>
      </c>
      <c r="H342" s="9">
        <f t="shared" si="31"/>
        <v>-1</v>
      </c>
      <c r="I342" s="9">
        <f t="shared" si="32"/>
        <v>-1</v>
      </c>
      <c r="J342" s="9">
        <f t="shared" si="33"/>
        <v>-1</v>
      </c>
      <c r="K342" s="9">
        <f t="shared" si="34"/>
        <v>-1</v>
      </c>
    </row>
    <row r="343" spans="1:11" x14ac:dyDescent="0.25">
      <c r="A343" t="s">
        <v>348</v>
      </c>
      <c r="B343" s="6"/>
      <c r="C343" s="6"/>
      <c r="D343" s="7">
        <f>(TIMEVALUE(A343)-TIMEVALUE(A$2))</f>
        <v>4.0046296344371513E-3</v>
      </c>
      <c r="E343" s="8">
        <f t="shared" si="35"/>
        <v>0</v>
      </c>
      <c r="F343" s="9">
        <f t="shared" si="36"/>
        <v>-1</v>
      </c>
      <c r="G343" s="9">
        <f t="shared" si="37"/>
        <v>-1</v>
      </c>
      <c r="H343" s="9">
        <f t="shared" si="31"/>
        <v>-1</v>
      </c>
      <c r="I343" s="9">
        <f t="shared" si="32"/>
        <v>-1</v>
      </c>
      <c r="J343" s="9">
        <f t="shared" si="33"/>
        <v>-1</v>
      </c>
      <c r="K343" s="9">
        <f t="shared" si="34"/>
        <v>-1</v>
      </c>
    </row>
    <row r="344" spans="1:11" x14ac:dyDescent="0.25">
      <c r="A344" t="s">
        <v>349</v>
      </c>
      <c r="B344" s="6"/>
      <c r="C344" s="6"/>
      <c r="D344" s="7">
        <f>(TIMEVALUE(A344)-TIMEVALUE(A$2))</f>
        <v>4.016203703940846E-3</v>
      </c>
      <c r="E344" s="8">
        <f t="shared" si="35"/>
        <v>0</v>
      </c>
      <c r="F344" s="9">
        <f t="shared" si="36"/>
        <v>-1</v>
      </c>
      <c r="G344" s="9">
        <f t="shared" si="37"/>
        <v>-1</v>
      </c>
      <c r="H344" s="9">
        <f t="shared" ref="H344:H363" si="38">($E344-$E$23)/$E$23</f>
        <v>-1</v>
      </c>
      <c r="I344" s="9">
        <f t="shared" si="32"/>
        <v>-1</v>
      </c>
      <c r="J344" s="9">
        <f t="shared" si="33"/>
        <v>-1</v>
      </c>
      <c r="K344" s="9">
        <f t="shared" si="34"/>
        <v>-1</v>
      </c>
    </row>
    <row r="345" spans="1:11" x14ac:dyDescent="0.25">
      <c r="A345" t="s">
        <v>350</v>
      </c>
      <c r="B345" s="6"/>
      <c r="C345" s="6"/>
      <c r="D345" s="7">
        <f>(TIMEVALUE(A345)-TIMEVALUE(A$2))</f>
        <v>4.0277777807204984E-3</v>
      </c>
      <c r="E345" s="8">
        <f t="shared" si="35"/>
        <v>0</v>
      </c>
      <c r="F345" s="9">
        <f t="shared" si="36"/>
        <v>-1</v>
      </c>
      <c r="G345" s="9">
        <f t="shared" si="37"/>
        <v>-1</v>
      </c>
      <c r="H345" s="9">
        <f t="shared" si="38"/>
        <v>-1</v>
      </c>
      <c r="I345" s="9">
        <f t="shared" si="32"/>
        <v>-1</v>
      </c>
      <c r="J345" s="9">
        <f t="shared" si="33"/>
        <v>-1</v>
      </c>
      <c r="K345" s="9">
        <f t="shared" si="34"/>
        <v>-1</v>
      </c>
    </row>
    <row r="346" spans="1:11" x14ac:dyDescent="0.25">
      <c r="A346" t="s">
        <v>351</v>
      </c>
      <c r="B346" s="6"/>
      <c r="C346" s="6"/>
      <c r="D346" s="7">
        <f>(TIMEVALUE(A346)-TIMEVALUE(A$2))</f>
        <v>4.0393518575001508E-3</v>
      </c>
      <c r="E346" s="8">
        <f t="shared" si="35"/>
        <v>0</v>
      </c>
      <c r="F346" s="9">
        <f t="shared" si="36"/>
        <v>-1</v>
      </c>
      <c r="G346" s="9">
        <f t="shared" si="37"/>
        <v>-1</v>
      </c>
      <c r="H346" s="9">
        <f t="shared" si="38"/>
        <v>-1</v>
      </c>
      <c r="I346" s="9">
        <f t="shared" si="32"/>
        <v>-1</v>
      </c>
      <c r="J346" s="9">
        <f t="shared" si="33"/>
        <v>-1</v>
      </c>
      <c r="K346" s="9">
        <f t="shared" si="34"/>
        <v>-1</v>
      </c>
    </row>
    <row r="347" spans="1:11" x14ac:dyDescent="0.25">
      <c r="A347" t="s">
        <v>352</v>
      </c>
      <c r="B347" s="6"/>
      <c r="C347" s="6"/>
      <c r="D347" s="7">
        <f>(TIMEVALUE(A347)-TIMEVALUE(A$2))</f>
        <v>4.0509259270038456E-3</v>
      </c>
      <c r="E347" s="8">
        <f t="shared" si="35"/>
        <v>0</v>
      </c>
      <c r="F347" s="9">
        <f t="shared" si="36"/>
        <v>-1</v>
      </c>
      <c r="G347" s="9">
        <f t="shared" si="37"/>
        <v>-1</v>
      </c>
      <c r="H347" s="9">
        <f t="shared" si="38"/>
        <v>-1</v>
      </c>
      <c r="I347" s="9">
        <f t="shared" si="32"/>
        <v>-1</v>
      </c>
      <c r="J347" s="9">
        <f t="shared" si="33"/>
        <v>-1</v>
      </c>
      <c r="K347" s="9">
        <f t="shared" si="34"/>
        <v>-1</v>
      </c>
    </row>
    <row r="348" spans="1:11" x14ac:dyDescent="0.25">
      <c r="A348" t="s">
        <v>353</v>
      </c>
      <c r="B348" s="6"/>
      <c r="C348" s="6"/>
      <c r="D348" s="7">
        <f>(TIMEVALUE(A348)-TIMEVALUE(A$2))</f>
        <v>4.062500003783498E-3</v>
      </c>
      <c r="E348" s="8">
        <f t="shared" si="35"/>
        <v>0</v>
      </c>
      <c r="F348" s="9">
        <f t="shared" si="36"/>
        <v>-1</v>
      </c>
      <c r="G348" s="9">
        <f t="shared" si="37"/>
        <v>-1</v>
      </c>
      <c r="H348" s="9">
        <f t="shared" si="38"/>
        <v>-1</v>
      </c>
      <c r="I348" s="9">
        <f t="shared" si="32"/>
        <v>-1</v>
      </c>
      <c r="J348" s="9">
        <f t="shared" si="33"/>
        <v>-1</v>
      </c>
      <c r="K348" s="9">
        <f t="shared" si="34"/>
        <v>-1</v>
      </c>
    </row>
    <row r="349" spans="1:11" x14ac:dyDescent="0.25">
      <c r="A349" t="s">
        <v>354</v>
      </c>
      <c r="B349" s="6"/>
      <c r="C349" s="6"/>
      <c r="D349" s="7">
        <f>(TIMEVALUE(A349)-TIMEVALUE(A$2))</f>
        <v>4.0740740732871927E-3</v>
      </c>
      <c r="E349" s="8">
        <f t="shared" si="35"/>
        <v>0</v>
      </c>
      <c r="F349" s="9">
        <f t="shared" si="36"/>
        <v>-1</v>
      </c>
      <c r="G349" s="9">
        <f t="shared" si="37"/>
        <v>-1</v>
      </c>
      <c r="H349" s="9">
        <f t="shared" si="38"/>
        <v>-1</v>
      </c>
      <c r="I349" s="9">
        <f t="shared" si="32"/>
        <v>-1</v>
      </c>
      <c r="J349" s="9">
        <f t="shared" si="33"/>
        <v>-1</v>
      </c>
      <c r="K349" s="9">
        <f t="shared" si="34"/>
        <v>-1</v>
      </c>
    </row>
    <row r="350" spans="1:11" x14ac:dyDescent="0.25">
      <c r="A350" t="s">
        <v>355</v>
      </c>
      <c r="B350" s="6"/>
      <c r="C350" s="6"/>
      <c r="D350" s="7">
        <f>(TIMEVALUE(A350)-TIMEVALUE(A$2))</f>
        <v>4.0856481500668451E-3</v>
      </c>
      <c r="E350" s="8">
        <f t="shared" si="35"/>
        <v>0</v>
      </c>
      <c r="F350" s="9">
        <f t="shared" si="36"/>
        <v>-1</v>
      </c>
      <c r="G350" s="9">
        <f t="shared" si="37"/>
        <v>-1</v>
      </c>
      <c r="H350" s="9">
        <f t="shared" si="38"/>
        <v>-1</v>
      </c>
      <c r="I350" s="9">
        <f t="shared" si="32"/>
        <v>-1</v>
      </c>
      <c r="J350" s="9">
        <f t="shared" si="33"/>
        <v>-1</v>
      </c>
      <c r="K350" s="9">
        <f t="shared" si="34"/>
        <v>-1</v>
      </c>
    </row>
    <row r="351" spans="1:11" x14ac:dyDescent="0.25">
      <c r="A351" t="s">
        <v>356</v>
      </c>
      <c r="B351" s="6"/>
      <c r="C351" s="6"/>
      <c r="D351" s="7">
        <f>(TIMEVALUE(A351)-TIMEVALUE(A$2))</f>
        <v>4.0972222268464975E-3</v>
      </c>
      <c r="E351" s="8">
        <f t="shared" si="35"/>
        <v>0</v>
      </c>
      <c r="F351" s="9">
        <f t="shared" si="36"/>
        <v>-1</v>
      </c>
      <c r="G351" s="9">
        <f t="shared" si="37"/>
        <v>-1</v>
      </c>
      <c r="H351" s="9">
        <f t="shared" si="38"/>
        <v>-1</v>
      </c>
      <c r="I351" s="9">
        <f t="shared" si="32"/>
        <v>-1</v>
      </c>
      <c r="J351" s="9">
        <f t="shared" si="33"/>
        <v>-1</v>
      </c>
      <c r="K351" s="9">
        <f t="shared" si="34"/>
        <v>-1</v>
      </c>
    </row>
    <row r="352" spans="1:11" x14ac:dyDescent="0.25">
      <c r="A352" t="s">
        <v>357</v>
      </c>
      <c r="B352" s="6"/>
      <c r="C352" s="6"/>
      <c r="D352" s="7">
        <f>(TIMEVALUE(A352)-TIMEVALUE(A$2))</f>
        <v>4.1087962963501923E-3</v>
      </c>
      <c r="E352" s="8">
        <f t="shared" si="35"/>
        <v>0</v>
      </c>
      <c r="F352" s="9">
        <f t="shared" si="36"/>
        <v>-1</v>
      </c>
      <c r="G352" s="9">
        <f t="shared" si="37"/>
        <v>-1</v>
      </c>
      <c r="H352" s="9">
        <f t="shared" si="38"/>
        <v>-1</v>
      </c>
      <c r="I352" s="9">
        <f t="shared" si="32"/>
        <v>-1</v>
      </c>
      <c r="J352" s="9">
        <f t="shared" si="33"/>
        <v>-1</v>
      </c>
      <c r="K352" s="9">
        <f t="shared" si="34"/>
        <v>-1</v>
      </c>
    </row>
    <row r="353" spans="1:11" x14ac:dyDescent="0.25">
      <c r="A353" t="s">
        <v>358</v>
      </c>
      <c r="B353" s="6"/>
      <c r="C353" s="6"/>
      <c r="D353" s="7">
        <f>(TIMEVALUE(A353)-TIMEVALUE(A$2))</f>
        <v>4.1203703731298447E-3</v>
      </c>
      <c r="E353" s="8">
        <f t="shared" si="35"/>
        <v>0</v>
      </c>
      <c r="F353" s="9">
        <f t="shared" si="36"/>
        <v>-1</v>
      </c>
      <c r="G353" s="9">
        <f t="shared" si="37"/>
        <v>-1</v>
      </c>
      <c r="H353" s="9">
        <f t="shared" si="38"/>
        <v>-1</v>
      </c>
      <c r="I353" s="9">
        <f t="shared" si="32"/>
        <v>-1</v>
      </c>
      <c r="J353" s="9">
        <f t="shared" si="33"/>
        <v>-1</v>
      </c>
      <c r="K353" s="9">
        <f t="shared" si="34"/>
        <v>-1</v>
      </c>
    </row>
    <row r="354" spans="1:11" x14ac:dyDescent="0.25">
      <c r="A354" t="s">
        <v>359</v>
      </c>
      <c r="B354" s="6"/>
      <c r="C354" s="6"/>
      <c r="D354" s="7">
        <f>(TIMEVALUE(A354)-TIMEVALUE(A$2))</f>
        <v>4.1319444499094971E-3</v>
      </c>
      <c r="E354" s="8">
        <f t="shared" si="35"/>
        <v>0</v>
      </c>
      <c r="F354" s="9">
        <f t="shared" si="36"/>
        <v>-1</v>
      </c>
      <c r="G354" s="9">
        <f t="shared" si="37"/>
        <v>-1</v>
      </c>
      <c r="H354" s="9">
        <f t="shared" si="38"/>
        <v>-1</v>
      </c>
      <c r="I354" s="9">
        <f t="shared" ref="I354:I363" si="39">($E354-$E$33)/$E$33</f>
        <v>-1</v>
      </c>
      <c r="J354" s="9">
        <f t="shared" si="33"/>
        <v>-1</v>
      </c>
      <c r="K354" s="9">
        <f t="shared" si="34"/>
        <v>-1</v>
      </c>
    </row>
    <row r="355" spans="1:11" x14ac:dyDescent="0.25">
      <c r="A355" t="s">
        <v>360</v>
      </c>
      <c r="B355" s="6"/>
      <c r="C355" s="6"/>
      <c r="D355" s="7">
        <f>(TIMEVALUE(A355)-TIMEVALUE(A$2))</f>
        <v>4.1435185194131918E-3</v>
      </c>
      <c r="E355" s="8">
        <f t="shared" si="35"/>
        <v>0</v>
      </c>
      <c r="F355" s="9">
        <f t="shared" si="36"/>
        <v>-1</v>
      </c>
      <c r="G355" s="9">
        <f t="shared" si="37"/>
        <v>-1</v>
      </c>
      <c r="H355" s="9">
        <f t="shared" si="38"/>
        <v>-1</v>
      </c>
      <c r="I355" s="9">
        <f t="shared" si="39"/>
        <v>-1</v>
      </c>
      <c r="J355" s="9">
        <f t="shared" si="33"/>
        <v>-1</v>
      </c>
      <c r="K355" s="9">
        <f t="shared" si="34"/>
        <v>-1</v>
      </c>
    </row>
    <row r="356" spans="1:11" x14ac:dyDescent="0.25">
      <c r="A356" t="s">
        <v>361</v>
      </c>
      <c r="B356" s="6"/>
      <c r="C356" s="6"/>
      <c r="D356" s="7">
        <f>(TIMEVALUE(A356)-TIMEVALUE(A$2))</f>
        <v>4.1550925961928442E-3</v>
      </c>
      <c r="E356" s="8">
        <f t="shared" si="35"/>
        <v>0</v>
      </c>
      <c r="F356" s="9">
        <f t="shared" si="36"/>
        <v>-1</v>
      </c>
      <c r="G356" s="9">
        <f t="shared" si="37"/>
        <v>-1</v>
      </c>
      <c r="H356" s="9">
        <f t="shared" si="38"/>
        <v>-1</v>
      </c>
      <c r="I356" s="9">
        <f t="shared" si="39"/>
        <v>-1</v>
      </c>
      <c r="J356" s="9">
        <f t="shared" si="33"/>
        <v>-1</v>
      </c>
      <c r="K356" s="9">
        <f t="shared" si="34"/>
        <v>-1</v>
      </c>
    </row>
    <row r="357" spans="1:11" x14ac:dyDescent="0.25">
      <c r="A357" t="s">
        <v>362</v>
      </c>
      <c r="B357" s="6"/>
      <c r="C357" s="6"/>
      <c r="D357" s="7">
        <f>(TIMEVALUE(A357)-TIMEVALUE(A$2))</f>
        <v>4.166666665696539E-3</v>
      </c>
      <c r="E357" s="8">
        <f t="shared" si="35"/>
        <v>0</v>
      </c>
      <c r="F357" s="9">
        <f t="shared" si="36"/>
        <v>-1</v>
      </c>
      <c r="G357" s="9">
        <f t="shared" si="37"/>
        <v>-1</v>
      </c>
      <c r="H357" s="9">
        <f t="shared" si="38"/>
        <v>-1</v>
      </c>
      <c r="I357" s="9">
        <f t="shared" si="39"/>
        <v>-1</v>
      </c>
      <c r="J357" s="9">
        <f t="shared" si="33"/>
        <v>-1</v>
      </c>
      <c r="K357" s="9">
        <f t="shared" si="34"/>
        <v>-1</v>
      </c>
    </row>
    <row r="358" spans="1:11" x14ac:dyDescent="0.25">
      <c r="A358" t="s">
        <v>363</v>
      </c>
      <c r="B358" s="6"/>
      <c r="C358" s="6"/>
      <c r="D358" s="7">
        <f>(TIMEVALUE(A358)-TIMEVALUE(A$2))</f>
        <v>4.1782407424761914E-3</v>
      </c>
      <c r="E358" s="8">
        <f t="shared" si="35"/>
        <v>0</v>
      </c>
      <c r="F358" s="9">
        <f t="shared" si="36"/>
        <v>-1</v>
      </c>
      <c r="G358" s="9">
        <f t="shared" si="37"/>
        <v>-1</v>
      </c>
      <c r="H358" s="9">
        <f t="shared" si="38"/>
        <v>-1</v>
      </c>
      <c r="I358" s="9">
        <f t="shared" si="39"/>
        <v>-1</v>
      </c>
      <c r="J358" s="9">
        <f t="shared" si="33"/>
        <v>-1</v>
      </c>
      <c r="K358" s="9">
        <f t="shared" si="34"/>
        <v>-1</v>
      </c>
    </row>
    <row r="359" spans="1:11" x14ac:dyDescent="0.25">
      <c r="A359" t="s">
        <v>364</v>
      </c>
      <c r="B359" s="6"/>
      <c r="C359" s="6"/>
      <c r="D359" s="7">
        <f>(TIMEVALUE(A359)-TIMEVALUE(A$2))</f>
        <v>4.1898148192558438E-3</v>
      </c>
      <c r="E359" s="8">
        <f t="shared" si="35"/>
        <v>0</v>
      </c>
      <c r="F359" s="9">
        <f t="shared" si="36"/>
        <v>-1</v>
      </c>
      <c r="G359" s="9">
        <f t="shared" si="37"/>
        <v>-1</v>
      </c>
      <c r="H359" s="9">
        <f t="shared" si="38"/>
        <v>-1</v>
      </c>
      <c r="I359" s="9">
        <f t="shared" si="39"/>
        <v>-1</v>
      </c>
      <c r="J359" s="9">
        <f t="shared" si="33"/>
        <v>-1</v>
      </c>
      <c r="K359" s="9">
        <f t="shared" si="34"/>
        <v>-1</v>
      </c>
    </row>
    <row r="360" spans="1:11" x14ac:dyDescent="0.25">
      <c r="A360" t="s">
        <v>365</v>
      </c>
      <c r="B360" s="6"/>
      <c r="C360" s="6"/>
      <c r="D360" s="7">
        <f>(TIMEVALUE(A360)-TIMEVALUE(A$2))</f>
        <v>4.2013888887595385E-3</v>
      </c>
      <c r="E360" s="8">
        <f t="shared" si="35"/>
        <v>0</v>
      </c>
      <c r="F360" s="9">
        <f t="shared" si="36"/>
        <v>-1</v>
      </c>
      <c r="G360" s="9">
        <f t="shared" si="37"/>
        <v>-1</v>
      </c>
      <c r="H360" s="9">
        <f t="shared" si="38"/>
        <v>-1</v>
      </c>
      <c r="I360" s="9">
        <f t="shared" si="39"/>
        <v>-1</v>
      </c>
      <c r="J360" s="9">
        <f t="shared" si="33"/>
        <v>-1</v>
      </c>
      <c r="K360" s="9">
        <f t="shared" si="34"/>
        <v>-1</v>
      </c>
    </row>
    <row r="361" spans="1:11" x14ac:dyDescent="0.25">
      <c r="A361" t="s">
        <v>366</v>
      </c>
      <c r="B361" s="6"/>
      <c r="C361" s="6"/>
      <c r="D361" s="7">
        <f>(TIMEVALUE(A361)-TIMEVALUE(A$2))</f>
        <v>4.2129629655391909E-3</v>
      </c>
      <c r="E361" s="8">
        <f t="shared" si="35"/>
        <v>0</v>
      </c>
      <c r="F361" s="9">
        <f t="shared" si="36"/>
        <v>-1</v>
      </c>
      <c r="G361" s="9">
        <f t="shared" si="37"/>
        <v>-1</v>
      </c>
      <c r="H361" s="9">
        <f t="shared" si="38"/>
        <v>-1</v>
      </c>
      <c r="I361" s="9">
        <f t="shared" si="39"/>
        <v>-1</v>
      </c>
      <c r="J361" s="9">
        <f t="shared" si="33"/>
        <v>-1</v>
      </c>
      <c r="K361" s="9">
        <f t="shared" si="34"/>
        <v>-1</v>
      </c>
    </row>
    <row r="362" spans="1:11" x14ac:dyDescent="0.25">
      <c r="A362" t="s">
        <v>367</v>
      </c>
      <c r="B362" s="6"/>
      <c r="C362" s="6"/>
      <c r="D362" s="7">
        <f>(TIMEVALUE(A362)-TIMEVALUE(A$2))</f>
        <v>4.2245370423188433E-3</v>
      </c>
      <c r="E362" s="8">
        <f t="shared" si="35"/>
        <v>0</v>
      </c>
      <c r="F362" s="9">
        <f t="shared" si="36"/>
        <v>-1</v>
      </c>
      <c r="G362" s="9">
        <f t="shared" si="37"/>
        <v>-1</v>
      </c>
      <c r="H362" s="9">
        <f t="shared" si="38"/>
        <v>-1</v>
      </c>
      <c r="I362" s="9">
        <f t="shared" si="39"/>
        <v>-1</v>
      </c>
      <c r="J362" s="9">
        <f t="shared" si="33"/>
        <v>-1</v>
      </c>
      <c r="K362" s="9">
        <f t="shared" si="34"/>
        <v>-1</v>
      </c>
    </row>
    <row r="363" spans="1:11" x14ac:dyDescent="0.25">
      <c r="A363" t="s">
        <v>368</v>
      </c>
      <c r="B363" s="6"/>
      <c r="C363" s="6"/>
      <c r="D363" s="7">
        <f>(TIMEVALUE(A363)-TIMEVALUE(A$2))</f>
        <v>4.2361111118225381E-3</v>
      </c>
      <c r="E363" s="8">
        <f t="shared" si="35"/>
        <v>0</v>
      </c>
      <c r="F363" s="9">
        <f t="shared" si="36"/>
        <v>-1</v>
      </c>
      <c r="G363" s="9">
        <f t="shared" si="37"/>
        <v>-1</v>
      </c>
      <c r="H363" s="9">
        <f t="shared" si="38"/>
        <v>-1</v>
      </c>
      <c r="I363" s="9">
        <f t="shared" si="39"/>
        <v>-1</v>
      </c>
      <c r="J363" s="9">
        <f t="shared" si="33"/>
        <v>-1</v>
      </c>
      <c r="K363" s="9">
        <f t="shared" si="34"/>
        <v>-1</v>
      </c>
    </row>
    <row r="364" spans="1:11" x14ac:dyDescent="0.25">
      <c r="D364" s="7"/>
      <c r="E364" s="10"/>
      <c r="F364" s="9"/>
    </row>
    <row r="365" spans="1:11" x14ac:dyDescent="0.25">
      <c r="D365" s="7"/>
      <c r="E365" s="10"/>
      <c r="F365" s="9"/>
    </row>
    <row r="366" spans="1:11" x14ac:dyDescent="0.25">
      <c r="D366" s="7"/>
      <c r="E366" s="10"/>
      <c r="F366" s="9"/>
    </row>
    <row r="367" spans="1:11" x14ac:dyDescent="0.25">
      <c r="D367" s="7"/>
      <c r="E367" s="10"/>
      <c r="F367" s="9"/>
    </row>
  </sheetData>
  <mergeCells count="1">
    <mergeCell ref="F1:K1"/>
  </mergeCells>
  <conditionalFormatting sqref="F53:K363 F2:F12 F13:G22 F23:H32 F33:I42 F43:J52">
    <cfRule type="cellIs" dxfId="0" priority="1" operator="between">
      <formula>-0.623</formula>
      <formula>0.623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Sensor Time Constant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2022-07-25T13:59:41Z</dcterms:created>
  <dcterms:modified xsi:type="dcterms:W3CDTF">2022-07-25T14:00:34Z</dcterms:modified>
</cp:coreProperties>
</file>